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cjcr365.sharepoint.com/sites/publications/LHQQG/01_COMMON/CFIP_PECPMC/CFA Incentive Calculator_Calculateur de motivation ECPC/"/>
    </mc:Choice>
  </mc:AlternateContent>
  <xr:revisionPtr revIDLastSave="671" documentId="8_{C336C817-1BC0-4070-8293-0B3B8095E53F}" xr6:coauthVersionLast="47" xr6:coauthVersionMax="47" xr10:uidLastSave="{A876756A-572F-49B9-8396-8EB0803E2EDB}"/>
  <workbookProtection workbookAlgorithmName="SHA-512" workbookHashValue="MO9goPoKWpypFvXm3eLooBEAdyD2Fkot4t27f/2GiVjgnG2vQNIgU6hCfR4Ka7DZFRZrIDVV4mzvX9jB77y+yA==" workbookSaltValue="gPfBbsne0/KSyw6ieD1JdA==" workbookSpinCount="100000" lockStructure="1"/>
  <bookViews>
    <workbookView xWindow="-120" yWindow="-120" windowWidth="29040" windowHeight="15720" xr2:uid="{D2608426-650F-4266-A182-CB38C861B63C}"/>
  </bookViews>
  <sheets>
    <sheet name="Instructions" sheetId="10" r:id="rId1"/>
    <sheet name="Standard" sheetId="2" state="hidden" r:id="rId2"/>
    <sheet name="Normes" sheetId="11" r:id="rId3"/>
    <sheet name="Motivation" sheetId="4" r:id="rId4"/>
    <sheet name="Résultats" sheetId="5" r:id="rId5"/>
  </sheets>
  <definedNames>
    <definedName name="_xlnm.Print_Area" localSheetId="2">Normes!$A$1:$V$73</definedName>
    <definedName name="_xlnm.Print_Area" localSheetId="4">Résultats!$I$12:$I$12</definedName>
    <definedName name="_xlnm.Print_Titles" localSheetId="2">Normes!$1:$6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 i="5" l="1" a="1"/>
  <c r="H10" i="5" s="1"/>
  <c r="H11" i="5" a="1"/>
  <c r="H11" i="5" s="1"/>
  <c r="N11" i="5" a="1"/>
  <c r="N11" i="5" s="1"/>
  <c r="N12" i="5" a="1"/>
  <c r="N12" i="5" s="1"/>
  <c r="N13" i="5" a="1"/>
  <c r="N13" i="5" s="1"/>
  <c r="N14" i="5" a="1"/>
  <c r="N14" i="5" s="1"/>
  <c r="N15" i="5" a="1"/>
  <c r="N15" i="5" s="1"/>
  <c r="N16" i="5" a="1"/>
  <c r="N16" i="5" s="1"/>
  <c r="N17" i="5" a="1"/>
  <c r="N17" i="5" s="1"/>
  <c r="Q11" i="5" a="1"/>
  <c r="Q11" i="5" s="1"/>
  <c r="Q12" i="5" a="1"/>
  <c r="Q12" i="5" s="1"/>
  <c r="Q13" i="5" a="1"/>
  <c r="Q13" i="5" s="1"/>
  <c r="K11" i="5" a="1"/>
  <c r="K11" i="5" s="1"/>
  <c r="K12" i="5" a="1"/>
  <c r="K12" i="5" s="1"/>
  <c r="H12" i="5" a="1"/>
  <c r="H12" i="5" s="1"/>
  <c r="H13" i="5" a="1"/>
  <c r="H13" i="5" s="1"/>
  <c r="H14" i="5" a="1"/>
  <c r="H14" i="5" s="1"/>
  <c r="H15" i="5" a="1"/>
  <c r="H15" i="5" s="1"/>
  <c r="H16" i="5" a="1"/>
  <c r="H16" i="5" s="1"/>
  <c r="H17" i="5" a="1"/>
  <c r="H17" i="5" s="1"/>
  <c r="H18" i="5" a="1"/>
  <c r="H18" i="5" s="1"/>
  <c r="H19" i="5" a="1"/>
  <c r="H19" i="5" s="1"/>
  <c r="H20" i="5" a="1"/>
  <c r="H20" i="5" s="1"/>
  <c r="H21" i="5" a="1"/>
  <c r="H21" i="5" s="1"/>
  <c r="H22" i="5" a="1"/>
  <c r="H22" i="5" s="1"/>
  <c r="H23" i="5" a="1"/>
  <c r="H23" i="5" s="1"/>
  <c r="H24" i="5" a="1"/>
  <c r="H24" i="5" s="1"/>
  <c r="H25" i="5" a="1"/>
  <c r="H25" i="5" s="1"/>
  <c r="H26" i="5" a="1"/>
  <c r="H26" i="5" s="1"/>
  <c r="H27" i="5" a="1"/>
  <c r="H27" i="5" s="1"/>
  <c r="H28" i="5" a="1"/>
  <c r="H28" i="5"/>
  <c r="H29" i="5" a="1"/>
  <c r="H29" i="5" s="1"/>
  <c r="H30" i="5" a="1"/>
  <c r="H30" i="5" s="1"/>
  <c r="H31" i="5" a="1"/>
  <c r="H31" i="5" s="1"/>
  <c r="H32" i="5" a="1"/>
  <c r="H32" i="5"/>
  <c r="H33" i="5" a="1"/>
  <c r="H33" i="5" s="1"/>
  <c r="H34" i="5" a="1"/>
  <c r="H34" i="5" s="1"/>
  <c r="H35" i="5" a="1"/>
  <c r="H35" i="5" s="1"/>
  <c r="H36" i="5" a="1"/>
  <c r="H36" i="5" s="1"/>
  <c r="H37" i="5" a="1"/>
  <c r="H37" i="5" s="1"/>
  <c r="H38" i="5" a="1"/>
  <c r="H38" i="5" s="1"/>
  <c r="H39" i="5" a="1"/>
  <c r="H39" i="5" s="1"/>
  <c r="H40" i="5" a="1"/>
  <c r="H40" i="5" s="1"/>
  <c r="H41" i="5" a="1"/>
  <c r="H41" i="5" s="1"/>
  <c r="H42" i="5" a="1"/>
  <c r="H42" i="5" s="1"/>
  <c r="H43" i="5" a="1"/>
  <c r="H43" i="5" s="1"/>
  <c r="H44" i="5" a="1"/>
  <c r="H44" i="5" s="1"/>
  <c r="H45" i="5" a="1"/>
  <c r="H45" i="5" s="1"/>
  <c r="H46" i="5" a="1"/>
  <c r="H46" i="5" s="1"/>
  <c r="H47" i="5" a="1"/>
  <c r="H47" i="5" s="1"/>
  <c r="H48" i="5" a="1"/>
  <c r="H48" i="5" s="1"/>
  <c r="H49" i="5" a="1"/>
  <c r="H49" i="5" s="1"/>
  <c r="H50" i="5" a="1"/>
  <c r="H50" i="5" s="1"/>
  <c r="H51" i="5" a="1"/>
  <c r="H51" i="5" s="1"/>
  <c r="H52" i="5" a="1"/>
  <c r="H52" i="5" s="1"/>
  <c r="H53" i="5" a="1"/>
  <c r="H53" i="5" s="1"/>
  <c r="H54" i="5" a="1"/>
  <c r="H54" i="5" s="1"/>
  <c r="H55" i="5" a="1"/>
  <c r="H55" i="5" s="1"/>
  <c r="H56" i="5" a="1"/>
  <c r="H56" i="5" s="1"/>
  <c r="H57" i="5" a="1"/>
  <c r="H57" i="5" s="1"/>
  <c r="H58" i="5" a="1"/>
  <c r="H58" i="5" s="1"/>
  <c r="H59" i="5" a="1"/>
  <c r="H59" i="5" s="1"/>
  <c r="H60" i="5" a="1"/>
  <c r="H60" i="5" s="1"/>
  <c r="H61" i="5" a="1"/>
  <c r="H61" i="5" s="1"/>
  <c r="H62" i="5" a="1"/>
  <c r="H62" i="5" s="1"/>
  <c r="H63" i="5" a="1"/>
  <c r="H63" i="5" s="1"/>
  <c r="H64" i="5" a="1"/>
  <c r="H64" i="5" s="1"/>
  <c r="H65" i="5" a="1"/>
  <c r="H65" i="5" s="1"/>
  <c r="H66" i="5" a="1"/>
  <c r="H66" i="5" s="1"/>
  <c r="H67" i="5" a="1"/>
  <c r="H67" i="5" s="1"/>
  <c r="H68" i="5" a="1"/>
  <c r="H68" i="5" s="1"/>
  <c r="H69" i="5" a="1"/>
  <c r="H69" i="5" s="1"/>
  <c r="H70" i="5" a="1"/>
  <c r="H70" i="5" s="1"/>
  <c r="H71" i="5" a="1"/>
  <c r="H71" i="5" s="1"/>
  <c r="H72" i="5" a="1"/>
  <c r="H72" i="5" s="1"/>
  <c r="H73" i="5" a="1"/>
  <c r="H73" i="5" s="1"/>
  <c r="H74" i="5" a="1"/>
  <c r="H74" i="5" s="1"/>
  <c r="H75" i="5" a="1"/>
  <c r="H75" i="5" s="1"/>
  <c r="H76" i="5" a="1"/>
  <c r="H76" i="5" s="1"/>
  <c r="H77" i="5" a="1"/>
  <c r="H77" i="5" s="1"/>
  <c r="H78" i="5" a="1"/>
  <c r="H78" i="5" s="1"/>
  <c r="H79" i="5" a="1"/>
  <c r="H79" i="5" s="1"/>
  <c r="H80" i="5" a="1"/>
  <c r="H80" i="5" s="1"/>
  <c r="H81" i="5" a="1"/>
  <c r="H81" i="5" s="1"/>
  <c r="H82" i="5" a="1"/>
  <c r="H82" i="5" s="1"/>
  <c r="H83" i="5" a="1"/>
  <c r="H83" i="5" s="1"/>
  <c r="H84" i="5" a="1"/>
  <c r="H84" i="5" s="1"/>
  <c r="H85" i="5" a="1"/>
  <c r="H85" i="5" s="1"/>
  <c r="H86" i="5" a="1"/>
  <c r="H86" i="5" s="1"/>
  <c r="H87" i="5" a="1"/>
  <c r="H87" i="5" s="1"/>
  <c r="H88" i="5" a="1"/>
  <c r="H88" i="5" s="1"/>
  <c r="H89" i="5" a="1"/>
  <c r="H89" i="5" s="1"/>
  <c r="H90" i="5" a="1"/>
  <c r="H90" i="5" s="1"/>
  <c r="H91" i="5" a="1"/>
  <c r="H91" i="5" s="1"/>
  <c r="H92" i="5" a="1"/>
  <c r="H92" i="5" s="1"/>
  <c r="H93" i="5" a="1"/>
  <c r="H93" i="5" s="1"/>
  <c r="H94" i="5" a="1"/>
  <c r="H94" i="5" s="1"/>
  <c r="H95" i="5" a="1"/>
  <c r="H95" i="5" s="1"/>
  <c r="H96" i="5" a="1"/>
  <c r="H96" i="5" s="1"/>
  <c r="H97" i="5" a="1"/>
  <c r="H97" i="5" s="1"/>
  <c r="H98" i="5" a="1"/>
  <c r="H98" i="5" s="1"/>
  <c r="H99" i="5" a="1"/>
  <c r="H99" i="5" s="1"/>
  <c r="H100" i="5" a="1"/>
  <c r="H100" i="5" s="1"/>
  <c r="H101" i="5" a="1"/>
  <c r="H101" i="5" s="1"/>
  <c r="H102" i="5" a="1"/>
  <c r="H102" i="5" s="1"/>
  <c r="H103" i="5" a="1"/>
  <c r="H103" i="5" s="1"/>
  <c r="H104" i="5" a="1"/>
  <c r="H104" i="5" s="1"/>
  <c r="H105" i="5" a="1"/>
  <c r="H105" i="5" s="1"/>
  <c r="H106" i="5" a="1"/>
  <c r="H106" i="5" s="1"/>
  <c r="H107" i="5" a="1"/>
  <c r="H107" i="5" s="1"/>
  <c r="H108" i="5" a="1"/>
  <c r="H108" i="5" s="1"/>
  <c r="H109" i="5" a="1"/>
  <c r="H109" i="5" s="1"/>
  <c r="H110" i="5" a="1"/>
  <c r="H110" i="5" s="1"/>
  <c r="H111" i="5" a="1"/>
  <c r="H111" i="5" s="1"/>
  <c r="H112" i="5" a="1"/>
  <c r="H112" i="5" s="1"/>
  <c r="H113" i="5" a="1"/>
  <c r="H113" i="5" s="1"/>
  <c r="H114" i="5" a="1"/>
  <c r="H114" i="5" s="1"/>
  <c r="H115" i="5" a="1"/>
  <c r="H115" i="5" s="1"/>
  <c r="H116" i="5" a="1"/>
  <c r="H116" i="5" s="1"/>
  <c r="H117" i="5" a="1"/>
  <c r="H117" i="5" s="1"/>
  <c r="H118" i="5" a="1"/>
  <c r="H118" i="5" s="1"/>
  <c r="H119" i="5" a="1"/>
  <c r="H119" i="5" s="1"/>
  <c r="H120" i="5" a="1"/>
  <c r="H120" i="5" s="1"/>
  <c r="H121" i="5" a="1"/>
  <c r="H121" i="5" s="1"/>
  <c r="H122" i="5" a="1"/>
  <c r="H122" i="5" s="1"/>
  <c r="H123" i="5" a="1"/>
  <c r="H123" i="5" s="1"/>
  <c r="H124" i="5" a="1"/>
  <c r="H124" i="5" s="1"/>
  <c r="H125" i="5" a="1"/>
  <c r="H125" i="5" s="1"/>
  <c r="H126" i="5" a="1"/>
  <c r="H126" i="5" s="1"/>
  <c r="H127" i="5" a="1"/>
  <c r="H127" i="5" s="1"/>
  <c r="H128" i="5" a="1"/>
  <c r="H128" i="5" s="1"/>
  <c r="H129" i="5" a="1"/>
  <c r="H129" i="5" s="1"/>
  <c r="H130" i="5" a="1"/>
  <c r="H130" i="5" s="1"/>
  <c r="H131" i="5" a="1"/>
  <c r="H131" i="5" s="1"/>
  <c r="H132" i="5" a="1"/>
  <c r="H132" i="5" s="1"/>
  <c r="H133" i="5" a="1"/>
  <c r="H133" i="5" s="1"/>
  <c r="H134" i="5" a="1"/>
  <c r="H134" i="5" s="1"/>
  <c r="H135" i="5" a="1"/>
  <c r="H135" i="5" s="1"/>
  <c r="H136" i="5" a="1"/>
  <c r="H136" i="5" s="1"/>
  <c r="H137" i="5" a="1"/>
  <c r="H137" i="5" s="1"/>
  <c r="H138" i="5" a="1"/>
  <c r="H138" i="5" s="1"/>
  <c r="H139" i="5" a="1"/>
  <c r="H139" i="5" s="1"/>
  <c r="H140" i="5" a="1"/>
  <c r="H140" i="5" s="1"/>
  <c r="H141" i="5" a="1"/>
  <c r="H141" i="5" s="1"/>
  <c r="H142" i="5" a="1"/>
  <c r="H142" i="5" s="1"/>
  <c r="H143" i="5" a="1"/>
  <c r="H143" i="5" s="1"/>
  <c r="H144" i="5" a="1"/>
  <c r="H144" i="5" s="1"/>
  <c r="H145" i="5" a="1"/>
  <c r="H145" i="5" s="1"/>
  <c r="H146" i="5" a="1"/>
  <c r="H146" i="5" s="1"/>
  <c r="H147" i="5" a="1"/>
  <c r="H147" i="5" s="1"/>
  <c r="H148" i="5" a="1"/>
  <c r="H148" i="5" s="1"/>
  <c r="H149" i="5" a="1"/>
  <c r="H149" i="5" s="1"/>
  <c r="H150" i="5" a="1"/>
  <c r="H150" i="5" s="1"/>
  <c r="H151" i="5" a="1"/>
  <c r="H151" i="5" s="1"/>
  <c r="H152" i="5" a="1"/>
  <c r="H152" i="5" s="1"/>
  <c r="H153" i="5" a="1"/>
  <c r="H153" i="5" s="1"/>
  <c r="H154" i="5" a="1"/>
  <c r="H154" i="5" s="1"/>
  <c r="H155" i="5" a="1"/>
  <c r="H155" i="5" s="1"/>
  <c r="H156" i="5" a="1"/>
  <c r="H156" i="5" s="1"/>
  <c r="H157" i="5" a="1"/>
  <c r="H157" i="5" s="1"/>
  <c r="H158" i="5" a="1"/>
  <c r="H158" i="5" s="1"/>
  <c r="H159" i="5" a="1"/>
  <c r="H159" i="5" s="1"/>
  <c r="H160" i="5" a="1"/>
  <c r="H160" i="5" s="1"/>
  <c r="H161" i="5" a="1"/>
  <c r="H161" i="5" s="1"/>
  <c r="H162" i="5" a="1"/>
  <c r="H162" i="5" s="1"/>
  <c r="H163" i="5" a="1"/>
  <c r="H163" i="5" s="1"/>
  <c r="H164" i="5" a="1"/>
  <c r="H164" i="5" s="1"/>
  <c r="H165" i="5" a="1"/>
  <c r="H165" i="5" s="1"/>
  <c r="H166" i="5" a="1"/>
  <c r="H166" i="5" s="1"/>
  <c r="H167" i="5" a="1"/>
  <c r="H167" i="5" s="1"/>
  <c r="H168" i="5" a="1"/>
  <c r="H168" i="5" s="1"/>
  <c r="H169" i="5" a="1"/>
  <c r="H169" i="5" s="1"/>
  <c r="H170" i="5" a="1"/>
  <c r="H170" i="5" s="1"/>
  <c r="H171" i="5" a="1"/>
  <c r="H171" i="5" s="1"/>
  <c r="H172" i="5" a="1"/>
  <c r="H172" i="5" s="1"/>
  <c r="H173" i="5" a="1"/>
  <c r="H173" i="5" s="1"/>
  <c r="H174" i="5" a="1"/>
  <c r="H174" i="5" s="1"/>
  <c r="H175" i="5" a="1"/>
  <c r="H175" i="5" s="1"/>
  <c r="H176" i="5" a="1"/>
  <c r="H176" i="5" s="1"/>
  <c r="H177" i="5" a="1"/>
  <c r="H177" i="5" s="1"/>
  <c r="H178" i="5" a="1"/>
  <c r="H178" i="5" s="1"/>
  <c r="H179" i="5" a="1"/>
  <c r="H179" i="5" s="1"/>
  <c r="H180" i="5" a="1"/>
  <c r="H180" i="5" s="1"/>
  <c r="H181" i="5" a="1"/>
  <c r="H181" i="5" s="1"/>
  <c r="H182" i="5" a="1"/>
  <c r="H182" i="5" s="1"/>
  <c r="H183" i="5" a="1"/>
  <c r="H183" i="5" s="1"/>
  <c r="H184" i="5" a="1"/>
  <c r="H184" i="5" s="1"/>
  <c r="H185" i="5" a="1"/>
  <c r="H185" i="5" s="1"/>
  <c r="H186" i="5" a="1"/>
  <c r="H186" i="5" s="1"/>
  <c r="H187" i="5" a="1"/>
  <c r="H187" i="5" s="1"/>
  <c r="H188" i="5" a="1"/>
  <c r="H188" i="5" s="1"/>
  <c r="H189" i="5" a="1"/>
  <c r="H189" i="5" s="1"/>
  <c r="H190" i="5" a="1"/>
  <c r="H190" i="5" s="1"/>
  <c r="H191" i="5" a="1"/>
  <c r="H191" i="5" s="1"/>
  <c r="H192" i="5" a="1"/>
  <c r="H192" i="5" s="1"/>
  <c r="H193" i="5" a="1"/>
  <c r="H193" i="5" s="1"/>
  <c r="H194" i="5" a="1"/>
  <c r="H194" i="5" s="1"/>
  <c r="H195" i="5" a="1"/>
  <c r="H195" i="5" s="1"/>
  <c r="H196" i="5" a="1"/>
  <c r="H196" i="5" s="1"/>
  <c r="H197" i="5" a="1"/>
  <c r="H197" i="5" s="1"/>
  <c r="H198" i="5" a="1"/>
  <c r="H198" i="5" s="1"/>
  <c r="H199" i="5" a="1"/>
  <c r="H199" i="5" s="1"/>
  <c r="H200" i="5" a="1"/>
  <c r="H200" i="5" s="1"/>
  <c r="H201" i="5" a="1"/>
  <c r="H201" i="5" s="1"/>
  <c r="H202" i="5" a="1"/>
  <c r="H202" i="5" s="1"/>
  <c r="H203" i="5" a="1"/>
  <c r="H203" i="5" s="1"/>
  <c r="H204" i="5" a="1"/>
  <c r="H204" i="5" s="1"/>
  <c r="H205" i="5" a="1"/>
  <c r="H205" i="5" s="1"/>
  <c r="H206" i="5" a="1"/>
  <c r="H206" i="5" s="1"/>
  <c r="H207" i="5" a="1"/>
  <c r="H207" i="5" s="1"/>
  <c r="H208" i="5" a="1"/>
  <c r="H208" i="5" s="1"/>
  <c r="H209" i="5" a="1"/>
  <c r="H209" i="5" s="1"/>
  <c r="H210" i="5" a="1"/>
  <c r="H210" i="5" s="1"/>
  <c r="K204" i="5" a="1"/>
  <c r="K204" i="5" s="1"/>
  <c r="K205" i="5" a="1"/>
  <c r="K205" i="5" s="1"/>
  <c r="K206" i="5" a="1"/>
  <c r="K206" i="5" s="1"/>
  <c r="K207" i="5" a="1"/>
  <c r="K207" i="5" s="1"/>
  <c r="K208" i="5" a="1"/>
  <c r="K208" i="5" s="1"/>
  <c r="K209" i="5" a="1"/>
  <c r="K209" i="5" s="1"/>
  <c r="K210" i="5" a="1"/>
  <c r="K210" i="5" s="1"/>
  <c r="N204" i="5" a="1"/>
  <c r="N204" i="5" s="1"/>
  <c r="N205" i="5" a="1"/>
  <c r="N205" i="5" s="1"/>
  <c r="N206" i="5" a="1"/>
  <c r="N206" i="5" s="1"/>
  <c r="N207" i="5" a="1"/>
  <c r="N207" i="5" s="1"/>
  <c r="N208" i="5" a="1"/>
  <c r="N208" i="5" s="1"/>
  <c r="N209" i="5" a="1"/>
  <c r="N209" i="5" s="1"/>
  <c r="N210" i="5" a="1"/>
  <c r="N210" i="5" s="1"/>
  <c r="Q204" i="5" a="1"/>
  <c r="Q204" i="5" s="1"/>
  <c r="Q205" i="5" a="1"/>
  <c r="Q205" i="5" s="1"/>
  <c r="Q206" i="5" a="1"/>
  <c r="Q206" i="5" s="1"/>
  <c r="Q207" i="5" a="1"/>
  <c r="Q207" i="5" s="1"/>
  <c r="Q208" i="5" a="1"/>
  <c r="Q208" i="5" s="1"/>
  <c r="Q209" i="5" a="1"/>
  <c r="Q209" i="5" s="1"/>
  <c r="Q210" i="5" a="1"/>
  <c r="Q210" i="5" s="1"/>
  <c r="S210" i="5" s="1"/>
  <c r="K56" i="5" a="1"/>
  <c r="K56" i="5" s="1"/>
  <c r="K57" i="5" a="1"/>
  <c r="K57" i="5" s="1"/>
  <c r="K58" i="5" a="1"/>
  <c r="K58" i="5" s="1"/>
  <c r="K59" i="5" a="1"/>
  <c r="K59" i="5" s="1"/>
  <c r="K60" i="5" a="1"/>
  <c r="K60" i="5" s="1"/>
  <c r="K61" i="5" a="1"/>
  <c r="K61" i="5"/>
  <c r="K62" i="5" a="1"/>
  <c r="K62" i="5" s="1"/>
  <c r="K63" i="5" a="1"/>
  <c r="K63" i="5" s="1"/>
  <c r="K64" i="5" a="1"/>
  <c r="K64" i="5" s="1"/>
  <c r="K65" i="5" a="1"/>
  <c r="K65" i="5" s="1"/>
  <c r="K66" i="5" a="1"/>
  <c r="K66" i="5" s="1"/>
  <c r="K67" i="5" a="1"/>
  <c r="K67" i="5"/>
  <c r="K68" i="5" a="1"/>
  <c r="K68" i="5" s="1"/>
  <c r="K69" i="5" a="1"/>
  <c r="K69" i="5" s="1"/>
  <c r="K70" i="5" a="1"/>
  <c r="K70" i="5" s="1"/>
  <c r="K71" i="5" a="1"/>
  <c r="K71" i="5" s="1"/>
  <c r="K72" i="5" a="1"/>
  <c r="K72" i="5" s="1"/>
  <c r="K73" i="5" a="1"/>
  <c r="K73" i="5" s="1"/>
  <c r="K74" i="5" a="1"/>
  <c r="K74" i="5" s="1"/>
  <c r="K75" i="5" a="1"/>
  <c r="K75" i="5" s="1"/>
  <c r="K76" i="5" a="1"/>
  <c r="K76" i="5" s="1"/>
  <c r="K77" i="5" a="1"/>
  <c r="K77" i="5" s="1"/>
  <c r="K78" i="5" a="1"/>
  <c r="K78" i="5" s="1"/>
  <c r="K79" i="5" a="1"/>
  <c r="K79" i="5" s="1"/>
  <c r="K80" i="5" a="1"/>
  <c r="K80" i="5" s="1"/>
  <c r="K81" i="5" a="1"/>
  <c r="K81" i="5" s="1"/>
  <c r="K82" i="5" a="1"/>
  <c r="K82" i="5" s="1"/>
  <c r="K83" i="5" a="1"/>
  <c r="K83" i="5" s="1"/>
  <c r="K84" i="5" a="1"/>
  <c r="K84" i="5" s="1"/>
  <c r="K85" i="5" a="1"/>
  <c r="K85" i="5" s="1"/>
  <c r="K86" i="5" a="1"/>
  <c r="K86" i="5" s="1"/>
  <c r="K87" i="5" a="1"/>
  <c r="K87" i="5" s="1"/>
  <c r="K88" i="5" a="1"/>
  <c r="K88" i="5" s="1"/>
  <c r="K89" i="5" a="1"/>
  <c r="K89" i="5"/>
  <c r="K90" i="5" a="1"/>
  <c r="K90" i="5" s="1"/>
  <c r="K91" i="5" a="1"/>
  <c r="K91" i="5" s="1"/>
  <c r="K92" i="5" a="1"/>
  <c r="K92" i="5" s="1"/>
  <c r="K93" i="5" a="1"/>
  <c r="K93" i="5" s="1"/>
  <c r="K94" i="5" a="1"/>
  <c r="K94" i="5" s="1"/>
  <c r="K95" i="5" a="1"/>
  <c r="K95" i="5"/>
  <c r="K96" i="5" a="1"/>
  <c r="K96" i="5" s="1"/>
  <c r="K97" i="5" a="1"/>
  <c r="K97" i="5" s="1"/>
  <c r="K98" i="5" a="1"/>
  <c r="K98" i="5" s="1"/>
  <c r="K99" i="5" a="1"/>
  <c r="K99" i="5" s="1"/>
  <c r="K100" i="5" a="1"/>
  <c r="K100" i="5" s="1"/>
  <c r="K101" i="5" a="1"/>
  <c r="K101" i="5"/>
  <c r="K102" i="5" a="1"/>
  <c r="K102" i="5" s="1"/>
  <c r="K103" i="5" a="1"/>
  <c r="K103" i="5" s="1"/>
  <c r="K104" i="5" a="1"/>
  <c r="K104" i="5" s="1"/>
  <c r="K105" i="5" a="1"/>
  <c r="K105" i="5" s="1"/>
  <c r="K106" i="5" a="1"/>
  <c r="K106" i="5" s="1"/>
  <c r="K107" i="5" a="1"/>
  <c r="K107" i="5"/>
  <c r="K108" i="5" a="1"/>
  <c r="K108" i="5" s="1"/>
  <c r="K109" i="5" a="1"/>
  <c r="K109" i="5" s="1"/>
  <c r="K110" i="5" a="1"/>
  <c r="K110" i="5" s="1"/>
  <c r="K111" i="5" a="1"/>
  <c r="K111" i="5" s="1"/>
  <c r="K112" i="5" a="1"/>
  <c r="K112" i="5" s="1"/>
  <c r="K113" i="5" a="1"/>
  <c r="K113" i="5"/>
  <c r="K114" i="5" a="1"/>
  <c r="K114" i="5" s="1"/>
  <c r="K115" i="5" a="1"/>
  <c r="K115" i="5" s="1"/>
  <c r="K116" i="5" a="1"/>
  <c r="K116" i="5" s="1"/>
  <c r="K117" i="5" a="1"/>
  <c r="K117" i="5" s="1"/>
  <c r="K118" i="5" a="1"/>
  <c r="K118" i="5" s="1"/>
  <c r="K119" i="5" a="1"/>
  <c r="K119" i="5"/>
  <c r="K120" i="5" a="1"/>
  <c r="K120" i="5" s="1"/>
  <c r="K121" i="5" a="1"/>
  <c r="K121" i="5" s="1"/>
  <c r="K122" i="5" a="1"/>
  <c r="K122" i="5" s="1"/>
  <c r="K123" i="5" a="1"/>
  <c r="K123" i="5" s="1"/>
  <c r="K124" i="5" a="1"/>
  <c r="K124" i="5" s="1"/>
  <c r="K125" i="5" a="1"/>
  <c r="K125" i="5"/>
  <c r="K126" i="5" a="1"/>
  <c r="K126" i="5" s="1"/>
  <c r="K127" i="5" a="1"/>
  <c r="K127" i="5" s="1"/>
  <c r="K128" i="5" a="1"/>
  <c r="K128" i="5" s="1"/>
  <c r="K129" i="5" a="1"/>
  <c r="K129" i="5" s="1"/>
  <c r="K130" i="5" a="1"/>
  <c r="K130" i="5" s="1"/>
  <c r="K131" i="5" a="1"/>
  <c r="K131" i="5"/>
  <c r="K132" i="5" a="1"/>
  <c r="K132" i="5" s="1"/>
  <c r="K133" i="5" a="1"/>
  <c r="K133" i="5" s="1"/>
  <c r="K134" i="5" a="1"/>
  <c r="K134" i="5" s="1"/>
  <c r="K135" i="5" a="1"/>
  <c r="K135" i="5" s="1"/>
  <c r="K136" i="5" a="1"/>
  <c r="K136" i="5" s="1"/>
  <c r="K137" i="5" a="1"/>
  <c r="K137" i="5"/>
  <c r="K138" i="5" a="1"/>
  <c r="K138" i="5" s="1"/>
  <c r="K139" i="5" a="1"/>
  <c r="K139" i="5" s="1"/>
  <c r="K140" i="5" a="1"/>
  <c r="K140" i="5" s="1"/>
  <c r="K141" i="5" a="1"/>
  <c r="K141" i="5" s="1"/>
  <c r="K142" i="5" a="1"/>
  <c r="K142" i="5" s="1"/>
  <c r="K143" i="5" a="1"/>
  <c r="K143" i="5"/>
  <c r="K144" i="5" a="1"/>
  <c r="K144" i="5" s="1"/>
  <c r="K145" i="5" a="1"/>
  <c r="K145" i="5" s="1"/>
  <c r="K146" i="5" a="1"/>
  <c r="K146" i="5" s="1"/>
  <c r="K147" i="5" a="1"/>
  <c r="K147" i="5" s="1"/>
  <c r="K148" i="5" a="1"/>
  <c r="K148" i="5" s="1"/>
  <c r="K149" i="5" a="1"/>
  <c r="K149" i="5"/>
  <c r="K150" i="5" a="1"/>
  <c r="K150" i="5" s="1"/>
  <c r="K151" i="5" a="1"/>
  <c r="K151" i="5" s="1"/>
  <c r="K152" i="5" a="1"/>
  <c r="K152" i="5" s="1"/>
  <c r="K153" i="5" a="1"/>
  <c r="K153" i="5" s="1"/>
  <c r="K154" i="5" a="1"/>
  <c r="K154" i="5" s="1"/>
  <c r="K155" i="5" a="1"/>
  <c r="K155" i="5"/>
  <c r="K156" i="5" a="1"/>
  <c r="K156" i="5" s="1"/>
  <c r="K157" i="5" a="1"/>
  <c r="K157" i="5" s="1"/>
  <c r="K158" i="5" a="1"/>
  <c r="K158" i="5" s="1"/>
  <c r="K159" i="5" a="1"/>
  <c r="K159" i="5" s="1"/>
  <c r="K160" i="5" a="1"/>
  <c r="K160" i="5" s="1"/>
  <c r="K161" i="5" a="1"/>
  <c r="K161" i="5"/>
  <c r="K162" i="5" a="1"/>
  <c r="K162" i="5" s="1"/>
  <c r="K163" i="5" a="1"/>
  <c r="K163" i="5" s="1"/>
  <c r="K164" i="5" a="1"/>
  <c r="K164" i="5" s="1"/>
  <c r="K165" i="5" a="1"/>
  <c r="K165" i="5" s="1"/>
  <c r="K166" i="5" a="1"/>
  <c r="K166" i="5" s="1"/>
  <c r="K167" i="5" a="1"/>
  <c r="K167" i="5"/>
  <c r="K168" i="5" a="1"/>
  <c r="K168" i="5" s="1"/>
  <c r="K169" i="5" a="1"/>
  <c r="K169" i="5" s="1"/>
  <c r="K170" i="5" a="1"/>
  <c r="K170" i="5" s="1"/>
  <c r="K171" i="5" a="1"/>
  <c r="K171" i="5" s="1"/>
  <c r="K172" i="5" a="1"/>
  <c r="K172" i="5" s="1"/>
  <c r="K173" i="5" a="1"/>
  <c r="K173" i="5"/>
  <c r="K174" i="5" a="1"/>
  <c r="K174" i="5" s="1"/>
  <c r="K175" i="5" a="1"/>
  <c r="K175" i="5" s="1"/>
  <c r="K176" i="5" a="1"/>
  <c r="K176" i="5" s="1"/>
  <c r="K177" i="5" a="1"/>
  <c r="K177" i="5" s="1"/>
  <c r="K178" i="5" a="1"/>
  <c r="K178" i="5" s="1"/>
  <c r="K179" i="5" a="1"/>
  <c r="K179" i="5"/>
  <c r="K180" i="5" a="1"/>
  <c r="K180" i="5" s="1"/>
  <c r="K181" i="5" a="1"/>
  <c r="K181" i="5" s="1"/>
  <c r="K182" i="5" a="1"/>
  <c r="K182" i="5" s="1"/>
  <c r="K183" i="5" a="1"/>
  <c r="K183" i="5" s="1"/>
  <c r="K184" i="5" a="1"/>
  <c r="K184" i="5" s="1"/>
  <c r="K185" i="5" a="1"/>
  <c r="K185" i="5"/>
  <c r="K186" i="5" a="1"/>
  <c r="K186" i="5" s="1"/>
  <c r="K187" i="5" a="1"/>
  <c r="K187" i="5" s="1"/>
  <c r="K188" i="5" a="1"/>
  <c r="K188" i="5" s="1"/>
  <c r="K189" i="5" a="1"/>
  <c r="K189" i="5" s="1"/>
  <c r="K190" i="5" a="1"/>
  <c r="K190" i="5" s="1"/>
  <c r="K191" i="5" a="1"/>
  <c r="K191" i="5"/>
  <c r="K192" i="5" a="1"/>
  <c r="K192" i="5" s="1"/>
  <c r="K193" i="5" a="1"/>
  <c r="K193" i="5" s="1"/>
  <c r="K194" i="5" a="1"/>
  <c r="K194" i="5" s="1"/>
  <c r="K195" i="5" a="1"/>
  <c r="K195" i="5" s="1"/>
  <c r="K196" i="5" a="1"/>
  <c r="K196" i="5" s="1"/>
  <c r="K197" i="5" a="1"/>
  <c r="K197" i="5"/>
  <c r="K198" i="5" a="1"/>
  <c r="K198" i="5" s="1"/>
  <c r="K199" i="5" a="1"/>
  <c r="K199" i="5" s="1"/>
  <c r="K200" i="5" a="1"/>
  <c r="K200" i="5" s="1"/>
  <c r="K201" i="5" a="1"/>
  <c r="K201" i="5" s="1"/>
  <c r="K202" i="5" a="1"/>
  <c r="K202" i="5" s="1"/>
  <c r="K203" i="5" a="1"/>
  <c r="K203" i="5"/>
  <c r="N56" i="5" a="1"/>
  <c r="N56" i="5" s="1"/>
  <c r="N57" i="5" a="1"/>
  <c r="N57" i="5" s="1"/>
  <c r="N58" i="5" a="1"/>
  <c r="N58" i="5" s="1"/>
  <c r="N59" i="5" a="1"/>
  <c r="N59" i="5" s="1"/>
  <c r="N60" i="5" a="1"/>
  <c r="N60" i="5" s="1"/>
  <c r="S60" i="5" s="1"/>
  <c r="N61" i="5" a="1"/>
  <c r="N61" i="5"/>
  <c r="N62" i="5" a="1"/>
  <c r="N62" i="5" s="1"/>
  <c r="N63" i="5" a="1"/>
  <c r="N63" i="5" s="1"/>
  <c r="N64" i="5" a="1"/>
  <c r="N64" i="5" s="1"/>
  <c r="N65" i="5" a="1"/>
  <c r="N65" i="5" s="1"/>
  <c r="N66" i="5" a="1"/>
  <c r="N66" i="5" s="1"/>
  <c r="N67" i="5" a="1"/>
  <c r="N67" i="5" s="1"/>
  <c r="N68" i="5" a="1"/>
  <c r="N68" i="5" s="1"/>
  <c r="N69" i="5" a="1"/>
  <c r="N69" i="5" s="1"/>
  <c r="N70" i="5" a="1"/>
  <c r="N70" i="5" s="1"/>
  <c r="N71" i="5" a="1"/>
  <c r="N71" i="5" s="1"/>
  <c r="N72" i="5" a="1"/>
  <c r="N72" i="5" s="1"/>
  <c r="N73" i="5" a="1"/>
  <c r="N73" i="5" s="1"/>
  <c r="N74" i="5" a="1"/>
  <c r="N74" i="5" s="1"/>
  <c r="N75" i="5" a="1"/>
  <c r="N75" i="5" s="1"/>
  <c r="N76" i="5" a="1"/>
  <c r="N76" i="5" s="1"/>
  <c r="N77" i="5" a="1"/>
  <c r="N77" i="5" s="1"/>
  <c r="N78" i="5" a="1"/>
  <c r="N78" i="5" s="1"/>
  <c r="N79" i="5" a="1"/>
  <c r="N79" i="5" s="1"/>
  <c r="N80" i="5" a="1"/>
  <c r="N80" i="5" s="1"/>
  <c r="N81" i="5" a="1"/>
  <c r="N81" i="5" s="1"/>
  <c r="N82" i="5" a="1"/>
  <c r="N82" i="5" s="1"/>
  <c r="N83" i="5" a="1"/>
  <c r="N83" i="5" s="1"/>
  <c r="N84" i="5" a="1"/>
  <c r="N84" i="5" s="1"/>
  <c r="N85" i="5" a="1"/>
  <c r="N85" i="5" s="1"/>
  <c r="S85" i="5" s="1"/>
  <c r="N86" i="5" a="1"/>
  <c r="N86" i="5" s="1"/>
  <c r="N87" i="5" a="1"/>
  <c r="N87" i="5" s="1"/>
  <c r="N88" i="5" a="1"/>
  <c r="N88" i="5" s="1"/>
  <c r="N89" i="5" a="1"/>
  <c r="N89" i="5" s="1"/>
  <c r="N90" i="5" a="1"/>
  <c r="N90" i="5" s="1"/>
  <c r="N91" i="5" a="1"/>
  <c r="N91" i="5" s="1"/>
  <c r="N92" i="5" a="1"/>
  <c r="N92" i="5" s="1"/>
  <c r="N93" i="5" a="1"/>
  <c r="N93" i="5" s="1"/>
  <c r="R93" i="5" s="1"/>
  <c r="N94" i="5" a="1"/>
  <c r="N94" i="5" s="1"/>
  <c r="N95" i="5" a="1"/>
  <c r="N95" i="5" s="1"/>
  <c r="N96" i="5" a="1"/>
  <c r="N96" i="5" s="1"/>
  <c r="N97" i="5" a="1"/>
  <c r="N97" i="5" s="1"/>
  <c r="N98" i="5" a="1"/>
  <c r="N98" i="5" s="1"/>
  <c r="N99" i="5" a="1"/>
  <c r="N99" i="5" s="1"/>
  <c r="N100" i="5" a="1"/>
  <c r="N100" i="5" s="1"/>
  <c r="N101" i="5" a="1"/>
  <c r="N101" i="5" s="1"/>
  <c r="N102" i="5" a="1"/>
  <c r="N102" i="5" s="1"/>
  <c r="N103" i="5" a="1"/>
  <c r="N103" i="5" s="1"/>
  <c r="N104" i="5" a="1"/>
  <c r="N104" i="5" s="1"/>
  <c r="N105" i="5" a="1"/>
  <c r="N105" i="5" s="1"/>
  <c r="N106" i="5" a="1"/>
  <c r="N106" i="5" s="1"/>
  <c r="N107" i="5" a="1"/>
  <c r="N107" i="5" s="1"/>
  <c r="N108" i="5" a="1"/>
  <c r="N108" i="5" s="1"/>
  <c r="N109" i="5" a="1"/>
  <c r="N109" i="5" s="1"/>
  <c r="N110" i="5" a="1"/>
  <c r="N110" i="5" s="1"/>
  <c r="N111" i="5" a="1"/>
  <c r="N111" i="5" s="1"/>
  <c r="N112" i="5" a="1"/>
  <c r="N112" i="5" s="1"/>
  <c r="N113" i="5" a="1"/>
  <c r="N113" i="5" s="1"/>
  <c r="N114" i="5" a="1"/>
  <c r="N114" i="5" s="1"/>
  <c r="N115" i="5" a="1"/>
  <c r="N115" i="5" s="1"/>
  <c r="N116" i="5" a="1"/>
  <c r="N116" i="5" s="1"/>
  <c r="N117" i="5" a="1"/>
  <c r="N117" i="5" s="1"/>
  <c r="N118" i="5" a="1"/>
  <c r="N118" i="5" s="1"/>
  <c r="N119" i="5" a="1"/>
  <c r="N119" i="5" s="1"/>
  <c r="N120" i="5" a="1"/>
  <c r="N120" i="5" s="1"/>
  <c r="N121" i="5" a="1"/>
  <c r="N121" i="5" s="1"/>
  <c r="N122" i="5" a="1"/>
  <c r="N122" i="5" s="1"/>
  <c r="N123" i="5" a="1"/>
  <c r="N123" i="5" s="1"/>
  <c r="N124" i="5" a="1"/>
  <c r="N124" i="5" s="1"/>
  <c r="N125" i="5" a="1"/>
  <c r="N125" i="5" s="1"/>
  <c r="N126" i="5" a="1"/>
  <c r="N126" i="5" s="1"/>
  <c r="N127" i="5" a="1"/>
  <c r="N127" i="5" s="1"/>
  <c r="N128" i="5" a="1"/>
  <c r="N128" i="5" s="1"/>
  <c r="N129" i="5" a="1"/>
  <c r="N129" i="5" s="1"/>
  <c r="N130" i="5" a="1"/>
  <c r="N130" i="5" s="1"/>
  <c r="N131" i="5" a="1"/>
  <c r="N131" i="5" s="1"/>
  <c r="N132" i="5" a="1"/>
  <c r="N132" i="5" s="1"/>
  <c r="N133" i="5" a="1"/>
  <c r="N133" i="5" s="1"/>
  <c r="R133" i="5" s="1"/>
  <c r="N134" i="5" a="1"/>
  <c r="N134" i="5" s="1"/>
  <c r="N135" i="5" a="1"/>
  <c r="N135" i="5" s="1"/>
  <c r="N136" i="5" a="1"/>
  <c r="N136" i="5" s="1"/>
  <c r="N137" i="5" a="1"/>
  <c r="N137" i="5" s="1"/>
  <c r="N138" i="5" a="1"/>
  <c r="N138" i="5" s="1"/>
  <c r="N139" i="5" a="1"/>
  <c r="N139" i="5" s="1"/>
  <c r="N140" i="5" a="1"/>
  <c r="N140" i="5" s="1"/>
  <c r="N141" i="5" a="1"/>
  <c r="N141" i="5" s="1"/>
  <c r="N142" i="5" a="1"/>
  <c r="N142" i="5" s="1"/>
  <c r="N143" i="5" a="1"/>
  <c r="N143" i="5" s="1"/>
  <c r="N144" i="5" a="1"/>
  <c r="N144" i="5" s="1"/>
  <c r="N145" i="5" a="1"/>
  <c r="N145" i="5" s="1"/>
  <c r="N146" i="5" a="1"/>
  <c r="N146" i="5" s="1"/>
  <c r="N147" i="5" a="1"/>
  <c r="N147" i="5" s="1"/>
  <c r="N148" i="5" a="1"/>
  <c r="N148" i="5" s="1"/>
  <c r="N149" i="5" a="1"/>
  <c r="N149" i="5" s="1"/>
  <c r="N150" i="5" a="1"/>
  <c r="N150" i="5" s="1"/>
  <c r="N151" i="5" a="1"/>
  <c r="N151" i="5" s="1"/>
  <c r="N152" i="5" a="1"/>
  <c r="N152" i="5" s="1"/>
  <c r="N153" i="5" a="1"/>
  <c r="N153" i="5" s="1"/>
  <c r="N154" i="5" a="1"/>
  <c r="N154" i="5" s="1"/>
  <c r="N155" i="5" a="1"/>
  <c r="N155" i="5" s="1"/>
  <c r="N156" i="5" a="1"/>
  <c r="N156" i="5" s="1"/>
  <c r="N157" i="5" a="1"/>
  <c r="N157" i="5" s="1"/>
  <c r="N158" i="5" a="1"/>
  <c r="N158" i="5" s="1"/>
  <c r="N159" i="5" a="1"/>
  <c r="N159" i="5" s="1"/>
  <c r="N160" i="5" a="1"/>
  <c r="N160" i="5" s="1"/>
  <c r="N161" i="5" a="1"/>
  <c r="N161" i="5" s="1"/>
  <c r="N162" i="5" a="1"/>
  <c r="N162" i="5" s="1"/>
  <c r="N163" i="5" a="1"/>
  <c r="N163" i="5" s="1"/>
  <c r="N164" i="5" a="1"/>
  <c r="N164" i="5" s="1"/>
  <c r="N165" i="5" a="1"/>
  <c r="N165" i="5" s="1"/>
  <c r="N166" i="5" a="1"/>
  <c r="N166" i="5" s="1"/>
  <c r="N167" i="5" a="1"/>
  <c r="N167" i="5" s="1"/>
  <c r="N168" i="5" a="1"/>
  <c r="N168" i="5" s="1"/>
  <c r="N169" i="5" a="1"/>
  <c r="N169" i="5" s="1"/>
  <c r="N170" i="5" a="1"/>
  <c r="N170" i="5" s="1"/>
  <c r="N171" i="5" a="1"/>
  <c r="N171" i="5" s="1"/>
  <c r="N172" i="5" a="1"/>
  <c r="N172" i="5" s="1"/>
  <c r="N173" i="5" a="1"/>
  <c r="N173" i="5" s="1"/>
  <c r="N174" i="5" a="1"/>
  <c r="N174" i="5" s="1"/>
  <c r="N175" i="5" a="1"/>
  <c r="N175" i="5" s="1"/>
  <c r="N176" i="5" a="1"/>
  <c r="N176" i="5" s="1"/>
  <c r="N177" i="5" a="1"/>
  <c r="N177" i="5" s="1"/>
  <c r="N178" i="5" a="1"/>
  <c r="N178" i="5" s="1"/>
  <c r="N179" i="5" a="1"/>
  <c r="N179" i="5" s="1"/>
  <c r="N180" i="5" a="1"/>
  <c r="N180" i="5" s="1"/>
  <c r="N181" i="5" a="1"/>
  <c r="N181" i="5" s="1"/>
  <c r="N182" i="5" a="1"/>
  <c r="N182" i="5" s="1"/>
  <c r="N183" i="5" a="1"/>
  <c r="N183" i="5" s="1"/>
  <c r="N184" i="5" a="1"/>
  <c r="N184" i="5" s="1"/>
  <c r="N185" i="5" a="1"/>
  <c r="N185" i="5" s="1"/>
  <c r="N186" i="5" a="1"/>
  <c r="N186" i="5" s="1"/>
  <c r="N187" i="5" a="1"/>
  <c r="N187" i="5" s="1"/>
  <c r="N188" i="5" a="1"/>
  <c r="N188" i="5" s="1"/>
  <c r="N189" i="5" a="1"/>
  <c r="N189" i="5" s="1"/>
  <c r="N190" i="5" a="1"/>
  <c r="N190" i="5" s="1"/>
  <c r="N191" i="5" a="1"/>
  <c r="N191" i="5" s="1"/>
  <c r="N192" i="5" a="1"/>
  <c r="N192" i="5" s="1"/>
  <c r="N193" i="5" a="1"/>
  <c r="N193" i="5" s="1"/>
  <c r="N194" i="5" a="1"/>
  <c r="N194" i="5" s="1"/>
  <c r="N195" i="5" a="1"/>
  <c r="N195" i="5" s="1"/>
  <c r="N196" i="5" a="1"/>
  <c r="N196" i="5" s="1"/>
  <c r="N197" i="5" a="1"/>
  <c r="N197" i="5" s="1"/>
  <c r="N198" i="5" a="1"/>
  <c r="N198" i="5" s="1"/>
  <c r="N199" i="5" a="1"/>
  <c r="N199" i="5" s="1"/>
  <c r="N200" i="5" a="1"/>
  <c r="N200" i="5" s="1"/>
  <c r="N201" i="5" a="1"/>
  <c r="N201" i="5" s="1"/>
  <c r="N202" i="5" a="1"/>
  <c r="N202" i="5" s="1"/>
  <c r="N203" i="5" a="1"/>
  <c r="N203" i="5" s="1"/>
  <c r="Q56" i="5" a="1"/>
  <c r="Q56" i="5" s="1"/>
  <c r="Q57" i="5" a="1"/>
  <c r="Q57" i="5" s="1"/>
  <c r="S57" i="5" s="1"/>
  <c r="Q58" i="5" a="1"/>
  <c r="Q58" i="5" s="1"/>
  <c r="Q59" i="5" a="1"/>
  <c r="Q59" i="5" s="1"/>
  <c r="Q60" i="5" a="1"/>
  <c r="Q60" i="5" s="1"/>
  <c r="Q61" i="5" a="1"/>
  <c r="Q61" i="5" s="1"/>
  <c r="Q62" i="5" a="1"/>
  <c r="Q62" i="5" s="1"/>
  <c r="Q63" i="5" a="1"/>
  <c r="Q63" i="5" s="1"/>
  <c r="Q64" i="5" a="1"/>
  <c r="Q64" i="5" s="1"/>
  <c r="Q65" i="5" a="1"/>
  <c r="Q65" i="5" s="1"/>
  <c r="S65" i="5" s="1"/>
  <c r="Q66" i="5" a="1"/>
  <c r="Q66" i="5" s="1"/>
  <c r="Q67" i="5" a="1"/>
  <c r="Q67" i="5" s="1"/>
  <c r="Q68" i="5" a="1"/>
  <c r="Q68" i="5" s="1"/>
  <c r="Q69" i="5" a="1"/>
  <c r="Q69" i="5" s="1"/>
  <c r="Q70" i="5" a="1"/>
  <c r="Q70" i="5" s="1"/>
  <c r="Q71" i="5" a="1"/>
  <c r="Q71" i="5" s="1"/>
  <c r="S71" i="5" s="1"/>
  <c r="Q72" i="5" a="1"/>
  <c r="Q72" i="5" s="1"/>
  <c r="Q73" i="5" a="1"/>
  <c r="Q73" i="5" s="1"/>
  <c r="Q74" i="5" a="1"/>
  <c r="Q74" i="5" s="1"/>
  <c r="Q75" i="5" a="1"/>
  <c r="Q75" i="5" s="1"/>
  <c r="Q76" i="5" a="1"/>
  <c r="Q76" i="5" s="1"/>
  <c r="Q77" i="5" a="1"/>
  <c r="Q77" i="5" s="1"/>
  <c r="Q78" i="5" a="1"/>
  <c r="Q78" i="5" s="1"/>
  <c r="Q79" i="5" a="1"/>
  <c r="Q79" i="5" s="1"/>
  <c r="Q80" i="5" a="1"/>
  <c r="Q80" i="5" s="1"/>
  <c r="Q81" i="5" a="1"/>
  <c r="Q81" i="5" s="1"/>
  <c r="S81" i="5" s="1"/>
  <c r="Q82" i="5" a="1"/>
  <c r="Q82" i="5" s="1"/>
  <c r="Q83" i="5" a="1"/>
  <c r="Q83" i="5" s="1"/>
  <c r="Q84" i="5" a="1"/>
  <c r="Q84" i="5" s="1"/>
  <c r="Q85" i="5" a="1"/>
  <c r="Q85" i="5" s="1"/>
  <c r="Q86" i="5" a="1"/>
  <c r="Q86" i="5" s="1"/>
  <c r="Q87" i="5" a="1"/>
  <c r="Q87" i="5" s="1"/>
  <c r="Q88" i="5" a="1"/>
  <c r="Q88" i="5" s="1"/>
  <c r="Q89" i="5" a="1"/>
  <c r="Q89" i="5" s="1"/>
  <c r="S89" i="5" s="1"/>
  <c r="Q90" i="5" a="1"/>
  <c r="Q90" i="5" s="1"/>
  <c r="Q91" i="5" a="1"/>
  <c r="Q91" i="5" s="1"/>
  <c r="Q92" i="5" a="1"/>
  <c r="Q92" i="5" s="1"/>
  <c r="Q93" i="5" a="1"/>
  <c r="Q93" i="5" s="1"/>
  <c r="Q94" i="5" a="1"/>
  <c r="Q94" i="5" s="1"/>
  <c r="Q95" i="5" a="1"/>
  <c r="Q95" i="5" s="1"/>
  <c r="Q96" i="5" a="1"/>
  <c r="Q96" i="5" s="1"/>
  <c r="Q97" i="5" a="1"/>
  <c r="Q97" i="5" s="1"/>
  <c r="Q98" i="5" a="1"/>
  <c r="Q98" i="5" s="1"/>
  <c r="Q99" i="5" a="1"/>
  <c r="Q99" i="5" s="1"/>
  <c r="Q100" i="5" a="1"/>
  <c r="Q100" i="5" s="1"/>
  <c r="Q101" i="5" a="1"/>
  <c r="Q101" i="5" s="1"/>
  <c r="Q102" i="5" a="1"/>
  <c r="Q102" i="5" s="1"/>
  <c r="Q103" i="5" a="1"/>
  <c r="Q103" i="5" s="1"/>
  <c r="Q104" i="5" a="1"/>
  <c r="Q104" i="5" s="1"/>
  <c r="Q105" i="5" a="1"/>
  <c r="Q105" i="5" s="1"/>
  <c r="Q106" i="5" a="1"/>
  <c r="Q106" i="5" s="1"/>
  <c r="Q107" i="5" a="1"/>
  <c r="Q107" i="5" s="1"/>
  <c r="Q108" i="5" a="1"/>
  <c r="Q108" i="5" s="1"/>
  <c r="Q109" i="5" a="1"/>
  <c r="Q109" i="5" s="1"/>
  <c r="Q110" i="5" a="1"/>
  <c r="Q110" i="5" s="1"/>
  <c r="Q111" i="5" a="1"/>
  <c r="Q111" i="5" s="1"/>
  <c r="Q112" i="5" a="1"/>
  <c r="Q112" i="5" s="1"/>
  <c r="Q113" i="5" a="1"/>
  <c r="Q113" i="5" s="1"/>
  <c r="R113" i="5" s="1"/>
  <c r="Q114" i="5" a="1"/>
  <c r="Q114" i="5" s="1"/>
  <c r="Q115" i="5" a="1"/>
  <c r="Q115" i="5" s="1"/>
  <c r="Q116" i="5" a="1"/>
  <c r="Q116" i="5" s="1"/>
  <c r="Q117" i="5" a="1"/>
  <c r="Q117" i="5" s="1"/>
  <c r="Q118" i="5" a="1"/>
  <c r="Q118" i="5" s="1"/>
  <c r="Q119" i="5" a="1"/>
  <c r="Q119" i="5" s="1"/>
  <c r="Q120" i="5" a="1"/>
  <c r="Q120" i="5" s="1"/>
  <c r="Q121" i="5" a="1"/>
  <c r="Q121" i="5" s="1"/>
  <c r="Q122" i="5" a="1"/>
  <c r="Q122" i="5" s="1"/>
  <c r="Q123" i="5" a="1"/>
  <c r="Q123" i="5" s="1"/>
  <c r="Q124" i="5" a="1"/>
  <c r="Q124" i="5" s="1"/>
  <c r="Q125" i="5" a="1"/>
  <c r="Q125" i="5" s="1"/>
  <c r="Q126" i="5" a="1"/>
  <c r="Q126" i="5" s="1"/>
  <c r="Q127" i="5" a="1"/>
  <c r="Q127" i="5" s="1"/>
  <c r="Q128" i="5" a="1"/>
  <c r="Q128" i="5" s="1"/>
  <c r="Q129" i="5" a="1"/>
  <c r="Q129" i="5" s="1"/>
  <c r="Q130" i="5" a="1"/>
  <c r="Q130" i="5" s="1"/>
  <c r="Q131" i="5" a="1"/>
  <c r="Q131" i="5" s="1"/>
  <c r="Q132" i="5" a="1"/>
  <c r="Q132" i="5" s="1"/>
  <c r="Q133" i="5" a="1"/>
  <c r="Q133" i="5" s="1"/>
  <c r="Q134" i="5" a="1"/>
  <c r="Q134" i="5" s="1"/>
  <c r="Q135" i="5" a="1"/>
  <c r="Q135" i="5" s="1"/>
  <c r="Q136" i="5" a="1"/>
  <c r="Q136" i="5" s="1"/>
  <c r="Q137" i="5" a="1"/>
  <c r="Q137" i="5" s="1"/>
  <c r="Q138" i="5" a="1"/>
  <c r="Q138" i="5" s="1"/>
  <c r="Q139" i="5" a="1"/>
  <c r="Q139" i="5" s="1"/>
  <c r="Q140" i="5" a="1"/>
  <c r="Q140" i="5" s="1"/>
  <c r="Q141" i="5" a="1"/>
  <c r="Q141" i="5" s="1"/>
  <c r="Q142" i="5" a="1"/>
  <c r="Q142" i="5" s="1"/>
  <c r="Q143" i="5" a="1"/>
  <c r="Q143" i="5" s="1"/>
  <c r="Q144" i="5" a="1"/>
  <c r="Q144" i="5" s="1"/>
  <c r="R144" i="5" s="1"/>
  <c r="Q145" i="5" a="1"/>
  <c r="Q145" i="5" s="1"/>
  <c r="Q146" i="5" a="1"/>
  <c r="Q146" i="5" s="1"/>
  <c r="Q147" i="5" a="1"/>
  <c r="Q147" i="5" s="1"/>
  <c r="Q148" i="5" a="1"/>
  <c r="Q148" i="5" s="1"/>
  <c r="Q149" i="5" a="1"/>
  <c r="Q149" i="5" s="1"/>
  <c r="S149" i="5" s="1"/>
  <c r="Q150" i="5" a="1"/>
  <c r="Q150" i="5" s="1"/>
  <c r="Q151" i="5" a="1"/>
  <c r="Q151" i="5" s="1"/>
  <c r="Q152" i="5" a="1"/>
  <c r="Q152" i="5" s="1"/>
  <c r="Q153" i="5" a="1"/>
  <c r="Q153" i="5" s="1"/>
  <c r="R153" i="5" s="1"/>
  <c r="Q154" i="5" a="1"/>
  <c r="Q154" i="5" s="1"/>
  <c r="Q155" i="5" a="1"/>
  <c r="Q155" i="5" s="1"/>
  <c r="R155" i="5" s="1"/>
  <c r="Q156" i="5" a="1"/>
  <c r="Q156" i="5" s="1"/>
  <c r="Q157" i="5" a="1"/>
  <c r="Q157" i="5" s="1"/>
  <c r="Q158" i="5" a="1"/>
  <c r="Q158" i="5" s="1"/>
  <c r="Q159" i="5" a="1"/>
  <c r="Q159" i="5" s="1"/>
  <c r="R159" i="5" s="1"/>
  <c r="Q160" i="5" a="1"/>
  <c r="Q160" i="5" s="1"/>
  <c r="R160" i="5" s="1"/>
  <c r="Q161" i="5" a="1"/>
  <c r="Q161" i="5" s="1"/>
  <c r="Q162" i="5" a="1"/>
  <c r="Q162" i="5" s="1"/>
  <c r="Q163" i="5" a="1"/>
  <c r="Q163" i="5" s="1"/>
  <c r="Q164" i="5" a="1"/>
  <c r="Q164" i="5" s="1"/>
  <c r="Q165" i="5" a="1"/>
  <c r="Q165" i="5" s="1"/>
  <c r="Q166" i="5" a="1"/>
  <c r="Q166" i="5" s="1"/>
  <c r="R166" i="5" s="1"/>
  <c r="Q167" i="5" a="1"/>
  <c r="Q167" i="5" s="1"/>
  <c r="Q168" i="5" a="1"/>
  <c r="Q168" i="5" s="1"/>
  <c r="Q169" i="5" a="1"/>
  <c r="Q169" i="5" s="1"/>
  <c r="Q170" i="5" a="1"/>
  <c r="Q170" i="5" s="1"/>
  <c r="Q171" i="5" a="1"/>
  <c r="Q171" i="5" s="1"/>
  <c r="Q172" i="5" a="1"/>
  <c r="Q172" i="5" s="1"/>
  <c r="Q173" i="5" a="1"/>
  <c r="Q173" i="5" s="1"/>
  <c r="Q174" i="5" a="1"/>
  <c r="Q174" i="5" s="1"/>
  <c r="Q175" i="5" a="1"/>
  <c r="Q175" i="5" s="1"/>
  <c r="Q176" i="5" a="1"/>
  <c r="Q176" i="5" s="1"/>
  <c r="Q177" i="5" a="1"/>
  <c r="Q177" i="5" s="1"/>
  <c r="S177" i="5" s="1"/>
  <c r="Q178" i="5" a="1"/>
  <c r="Q178" i="5" s="1"/>
  <c r="R178" i="5" s="1"/>
  <c r="Q179" i="5" a="1"/>
  <c r="Q179" i="5" s="1"/>
  <c r="Q180" i="5" a="1"/>
  <c r="Q180" i="5" s="1"/>
  <c r="Q181" i="5" a="1"/>
  <c r="Q181" i="5" s="1"/>
  <c r="Q182" i="5" a="1"/>
  <c r="Q182" i="5" s="1"/>
  <c r="Q183" i="5" a="1"/>
  <c r="Q183" i="5" s="1"/>
  <c r="R183" i="5" s="1"/>
  <c r="Q184" i="5" a="1"/>
  <c r="Q184" i="5" s="1"/>
  <c r="S184" i="5" s="1"/>
  <c r="Q185" i="5" a="1"/>
  <c r="Q185" i="5" s="1"/>
  <c r="Q186" i="5" a="1"/>
  <c r="Q186" i="5" s="1"/>
  <c r="Q187" i="5" a="1"/>
  <c r="Q187" i="5" s="1"/>
  <c r="Q188" i="5" a="1"/>
  <c r="Q188" i="5" s="1"/>
  <c r="Q189" i="5" a="1"/>
  <c r="Q189" i="5" s="1"/>
  <c r="Q190" i="5" a="1"/>
  <c r="Q190" i="5" s="1"/>
  <c r="S190" i="5" s="1"/>
  <c r="Q191" i="5" a="1"/>
  <c r="Q191" i="5" s="1"/>
  <c r="Q192" i="5" a="1"/>
  <c r="Q192" i="5" s="1"/>
  <c r="Q193" i="5" a="1"/>
  <c r="Q193" i="5" s="1"/>
  <c r="Q194" i="5" a="1"/>
  <c r="Q194" i="5" s="1"/>
  <c r="Q195" i="5" a="1"/>
  <c r="Q195" i="5" s="1"/>
  <c r="Q196" i="5" a="1"/>
  <c r="Q196" i="5" s="1"/>
  <c r="Q197" i="5" a="1"/>
  <c r="Q197" i="5" s="1"/>
  <c r="Q198" i="5" a="1"/>
  <c r="Q198" i="5" s="1"/>
  <c r="Q199" i="5" a="1"/>
  <c r="Q199" i="5" s="1"/>
  <c r="Q200" i="5" a="1"/>
  <c r="Q200" i="5" s="1"/>
  <c r="Q201" i="5" a="1"/>
  <c r="Q201" i="5" s="1"/>
  <c r="R201" i="5" s="1"/>
  <c r="Q202" i="5" a="1"/>
  <c r="Q202" i="5" s="1"/>
  <c r="Q203" i="5" a="1"/>
  <c r="Q203" i="5" s="1"/>
  <c r="K41" i="5" a="1"/>
  <c r="K41" i="5" s="1"/>
  <c r="K42" i="5" a="1"/>
  <c r="K42" i="5" s="1"/>
  <c r="K43" i="5" a="1"/>
  <c r="K43" i="5"/>
  <c r="K44" i="5" a="1"/>
  <c r="K44" i="5" s="1"/>
  <c r="K45" i="5" a="1"/>
  <c r="K45" i="5" s="1"/>
  <c r="K46" i="5" a="1"/>
  <c r="K46" i="5" s="1"/>
  <c r="K47" i="5" a="1"/>
  <c r="K47" i="5" s="1"/>
  <c r="K48" i="5" a="1"/>
  <c r="K48" i="5" s="1"/>
  <c r="K49" i="5" a="1"/>
  <c r="K49" i="5" s="1"/>
  <c r="K50" i="5" a="1"/>
  <c r="K50" i="5" s="1"/>
  <c r="K51" i="5" a="1"/>
  <c r="K51" i="5" s="1"/>
  <c r="K52" i="5" a="1"/>
  <c r="K52" i="5" s="1"/>
  <c r="K53" i="5" a="1"/>
  <c r="K53" i="5" s="1"/>
  <c r="K54" i="5" a="1"/>
  <c r="K54" i="5" s="1"/>
  <c r="K55" i="5" a="1"/>
  <c r="K55" i="5"/>
  <c r="N41" i="5" a="1"/>
  <c r="N41" i="5" s="1"/>
  <c r="N42" i="5" a="1"/>
  <c r="N42" i="5" s="1"/>
  <c r="R42" i="5" s="1"/>
  <c r="N43" i="5" a="1"/>
  <c r="N43" i="5" s="1"/>
  <c r="N44" i="5" a="1"/>
  <c r="N44" i="5" s="1"/>
  <c r="N45" i="5" a="1"/>
  <c r="N45" i="5" s="1"/>
  <c r="N46" i="5" a="1"/>
  <c r="N46" i="5" s="1"/>
  <c r="N47" i="5" a="1"/>
  <c r="N47" i="5"/>
  <c r="N48" i="5" a="1"/>
  <c r="N48" i="5" s="1"/>
  <c r="N49" i="5" a="1"/>
  <c r="N49" i="5"/>
  <c r="N50" i="5" a="1"/>
  <c r="N50" i="5" s="1"/>
  <c r="N51" i="5" a="1"/>
  <c r="N51" i="5" s="1"/>
  <c r="N52" i="5" a="1"/>
  <c r="N52" i="5"/>
  <c r="N53" i="5" a="1"/>
  <c r="N53" i="5" s="1"/>
  <c r="N54" i="5" a="1"/>
  <c r="N54" i="5" s="1"/>
  <c r="S54" i="5" s="1"/>
  <c r="N55" i="5" a="1"/>
  <c r="N55" i="5" s="1"/>
  <c r="Q41" i="5" a="1"/>
  <c r="Q41" i="5" s="1"/>
  <c r="Q42" i="5" a="1"/>
  <c r="Q42" i="5" s="1"/>
  <c r="Q43" i="5" a="1"/>
  <c r="Q43" i="5"/>
  <c r="Q44" i="5" a="1"/>
  <c r="Q44" i="5" s="1"/>
  <c r="Q45" i="5" a="1"/>
  <c r="Q45" i="5" s="1"/>
  <c r="Q46" i="5" a="1"/>
  <c r="Q46" i="5" s="1"/>
  <c r="Q47" i="5" a="1"/>
  <c r="Q47" i="5"/>
  <c r="R47" i="5" s="1"/>
  <c r="Q48" i="5" a="1"/>
  <c r="Q48" i="5" s="1"/>
  <c r="Q49" i="5" a="1"/>
  <c r="Q49" i="5" s="1"/>
  <c r="Q50" i="5" a="1"/>
  <c r="Q50" i="5" s="1"/>
  <c r="Q51" i="5" a="1"/>
  <c r="Q51" i="5" s="1"/>
  <c r="Q52" i="5" a="1"/>
  <c r="Q52" i="5" s="1"/>
  <c r="Q53" i="5" a="1"/>
  <c r="Q53" i="5" s="1"/>
  <c r="Q54" i="5" a="1"/>
  <c r="Q54" i="5" s="1"/>
  <c r="Q55" i="5" a="1"/>
  <c r="Q55" i="5"/>
  <c r="K10" i="5" a="1"/>
  <c r="K10" i="5" s="1"/>
  <c r="N10" i="5" a="1"/>
  <c r="N10" i="5" s="1"/>
  <c r="Q10" i="5" a="1"/>
  <c r="Q10" i="5" s="1"/>
  <c r="H9" i="5" a="1"/>
  <c r="H9" i="5" s="1"/>
  <c r="K9" i="5" a="1"/>
  <c r="K9" i="5" s="1"/>
  <c r="N9" i="5" a="1"/>
  <c r="N9" i="5" s="1"/>
  <c r="Q9" i="5" a="1"/>
  <c r="Q9" i="5" s="1"/>
  <c r="H8" i="5" a="1"/>
  <c r="H8" i="5" s="1"/>
  <c r="K8" i="5" a="1"/>
  <c r="K8" i="5" s="1"/>
  <c r="N8" i="5" a="1"/>
  <c r="N8" i="5" s="1"/>
  <c r="Q8" i="5" a="1"/>
  <c r="Q8" i="5" s="1"/>
  <c r="H7" i="5" a="1"/>
  <c r="H7" i="5" s="1"/>
  <c r="K7" i="5" a="1"/>
  <c r="K7" i="5" s="1"/>
  <c r="N7" i="5" a="1"/>
  <c r="N7" i="5" s="1"/>
  <c r="Q7" i="5" a="1"/>
  <c r="Q7" i="5" s="1"/>
  <c r="K40" i="5" a="1"/>
  <c r="K40" i="5" s="1"/>
  <c r="N40" i="5" a="1"/>
  <c r="N40" i="5" s="1"/>
  <c r="Q40" i="5" a="1"/>
  <c r="Q40" i="5" s="1"/>
  <c r="K36" i="5" a="1"/>
  <c r="K36" i="5" s="1"/>
  <c r="K37" i="5" a="1"/>
  <c r="K37" i="5" s="1"/>
  <c r="K38" i="5" a="1"/>
  <c r="K38" i="5" s="1"/>
  <c r="K39" i="5" a="1"/>
  <c r="K39" i="5" s="1"/>
  <c r="N36" i="5" a="1"/>
  <c r="N36" i="5" s="1"/>
  <c r="N37" i="5" a="1"/>
  <c r="N37" i="5"/>
  <c r="N38" i="5" a="1"/>
  <c r="N38" i="5" s="1"/>
  <c r="N39" i="5" a="1"/>
  <c r="N39" i="5" s="1"/>
  <c r="Q36" i="5" a="1"/>
  <c r="Q36" i="5" s="1"/>
  <c r="Q37" i="5" a="1"/>
  <c r="Q37" i="5" s="1"/>
  <c r="Q38" i="5" a="1"/>
  <c r="Q38" i="5"/>
  <c r="Q39" i="5" a="1"/>
  <c r="Q39" i="5" s="1"/>
  <c r="Q16" i="5" a="1"/>
  <c r="Q16" i="5" s="1"/>
  <c r="Q35" i="5" a="1"/>
  <c r="Q35" i="5" s="1"/>
  <c r="N35" i="5" a="1"/>
  <c r="N35" i="5" s="1"/>
  <c r="K35" i="5" a="1"/>
  <c r="K35" i="5" s="1"/>
  <c r="Q34" i="5" a="1"/>
  <c r="Q34" i="5"/>
  <c r="N34" i="5" a="1"/>
  <c r="N34" i="5"/>
  <c r="K34" i="5" a="1"/>
  <c r="K34" i="5" s="1"/>
  <c r="Q33" i="5" a="1"/>
  <c r="Q33" i="5" s="1"/>
  <c r="N33" i="5" a="1"/>
  <c r="N33" i="5" s="1"/>
  <c r="K33" i="5" a="1"/>
  <c r="K33" i="5" s="1"/>
  <c r="Q32" i="5" a="1"/>
  <c r="Q32" i="5" s="1"/>
  <c r="N32" i="5" a="1"/>
  <c r="N32" i="5" s="1"/>
  <c r="K32" i="5" a="1"/>
  <c r="K32" i="5" s="1"/>
  <c r="Q31" i="5" a="1"/>
  <c r="Q31" i="5" s="1"/>
  <c r="N31" i="5" a="1"/>
  <c r="N31" i="5" s="1"/>
  <c r="K31" i="5" a="1"/>
  <c r="K31" i="5" s="1"/>
  <c r="Q30" i="5" a="1"/>
  <c r="Q30" i="5"/>
  <c r="N30" i="5" a="1"/>
  <c r="N30" i="5" s="1"/>
  <c r="K30" i="5" a="1"/>
  <c r="K30" i="5" s="1"/>
  <c r="Q29" i="5" a="1"/>
  <c r="Q29" i="5" s="1"/>
  <c r="N29" i="5" a="1"/>
  <c r="N29" i="5" s="1"/>
  <c r="K29" i="5" a="1"/>
  <c r="K29" i="5" s="1"/>
  <c r="Q28" i="5" a="1"/>
  <c r="Q28" i="5" s="1"/>
  <c r="N28" i="5" a="1"/>
  <c r="N28" i="5" s="1"/>
  <c r="K28" i="5" a="1"/>
  <c r="K28" i="5" s="1"/>
  <c r="Q27" i="5" a="1"/>
  <c r="Q27" i="5" s="1"/>
  <c r="N27" i="5" a="1"/>
  <c r="N27" i="5" s="1"/>
  <c r="K27" i="5" a="1"/>
  <c r="K27" i="5" s="1"/>
  <c r="Q26" i="5" a="1"/>
  <c r="Q26" i="5"/>
  <c r="N26" i="5" a="1"/>
  <c r="N26" i="5" s="1"/>
  <c r="K26" i="5" a="1"/>
  <c r="K26" i="5" s="1"/>
  <c r="Q25" i="5" a="1"/>
  <c r="Q25" i="5" s="1"/>
  <c r="N25" i="5" a="1"/>
  <c r="N25" i="5" s="1"/>
  <c r="K25" i="5" a="1"/>
  <c r="K25" i="5" s="1"/>
  <c r="Q24" i="5" a="1"/>
  <c r="Q24" i="5" s="1"/>
  <c r="N24" i="5" a="1"/>
  <c r="N24" i="5" s="1"/>
  <c r="K24" i="5" a="1"/>
  <c r="K24" i="5" s="1"/>
  <c r="Q23" i="5" a="1"/>
  <c r="Q23" i="5" s="1"/>
  <c r="N23" i="5" a="1"/>
  <c r="N23" i="5" s="1"/>
  <c r="K23" i="5" a="1"/>
  <c r="K23" i="5" s="1"/>
  <c r="Q22" i="5" a="1"/>
  <c r="Q22" i="5" s="1"/>
  <c r="N22" i="5" a="1"/>
  <c r="N22" i="5"/>
  <c r="K22" i="5" a="1"/>
  <c r="K22" i="5" s="1"/>
  <c r="Q21" i="5" a="1"/>
  <c r="Q21" i="5" s="1"/>
  <c r="N21" i="5" a="1"/>
  <c r="N21" i="5"/>
  <c r="K21" i="5" a="1"/>
  <c r="K21" i="5" s="1"/>
  <c r="Q20" i="5" a="1"/>
  <c r="Q20" i="5" s="1"/>
  <c r="N20" i="5" a="1"/>
  <c r="N20" i="5"/>
  <c r="K20" i="5" a="1"/>
  <c r="K20" i="5" s="1"/>
  <c r="Q19" i="5" a="1"/>
  <c r="Q19" i="5" s="1"/>
  <c r="N19" i="5" a="1"/>
  <c r="N19" i="5" s="1"/>
  <c r="K19" i="5" a="1"/>
  <c r="K19" i="5" s="1"/>
  <c r="Q18" i="5" a="1"/>
  <c r="Q18" i="5" s="1"/>
  <c r="N18" i="5" a="1"/>
  <c r="N18" i="5"/>
  <c r="K18" i="5" a="1"/>
  <c r="K18" i="5" s="1"/>
  <c r="Q17" i="5" a="1"/>
  <c r="Q17" i="5" s="1"/>
  <c r="S17" i="5" s="1"/>
  <c r="K17" i="5" a="1"/>
  <c r="K17" i="5" s="1"/>
  <c r="K16" i="5" a="1"/>
  <c r="K16" i="5" s="1"/>
  <c r="Q15" i="5" a="1"/>
  <c r="Q15" i="5" s="1"/>
  <c r="K15" i="5" a="1"/>
  <c r="K15" i="5"/>
  <c r="Q14" i="5" a="1"/>
  <c r="Q14" i="5" s="1"/>
  <c r="K14" i="5" a="1"/>
  <c r="K14" i="5" s="1"/>
  <c r="K13" i="5" a="1"/>
  <c r="K13" i="5" s="1"/>
  <c r="Q6" i="5" a="1"/>
  <c r="Q6" i="5" s="1"/>
  <c r="N6" i="5" a="1"/>
  <c r="N6" i="5" s="1"/>
  <c r="K6" i="5" a="1"/>
  <c r="K6" i="5" s="1"/>
  <c r="H6" i="5" a="1"/>
  <c r="H6" i="5" s="1"/>
  <c r="S208" i="5"/>
  <c r="S77" i="5"/>
  <c r="S84" i="5"/>
  <c r="S55" i="5"/>
  <c r="S169" i="5"/>
  <c r="S80" i="5"/>
  <c r="S72" i="5"/>
  <c r="S56" i="5"/>
  <c r="S209" i="5"/>
  <c r="S83" i="5"/>
  <c r="S199" i="5"/>
  <c r="S175" i="5"/>
  <c r="S95" i="5"/>
  <c r="S87" i="5"/>
  <c r="S63" i="5"/>
  <c r="S166" i="5"/>
  <c r="S78" i="5"/>
  <c r="S62" i="5"/>
  <c r="S93" i="5"/>
  <c r="S69" i="5"/>
  <c r="S206" i="5"/>
  <c r="S68" i="5"/>
  <c r="S207" i="5"/>
  <c r="S59" i="5"/>
  <c r="S204" i="5"/>
  <c r="S74" i="5"/>
  <c r="S66" i="5"/>
  <c r="S61" i="5"/>
  <c r="S201" i="5"/>
  <c r="S153" i="5"/>
  <c r="S129" i="5"/>
  <c r="R71" i="5"/>
  <c r="R63" i="5"/>
  <c r="R135" i="5"/>
  <c r="R87" i="5"/>
  <c r="R74" i="5"/>
  <c r="R108" i="5"/>
  <c r="R75" i="5"/>
  <c r="R114" i="5"/>
  <c r="R208" i="5"/>
  <c r="R209" i="5"/>
  <c r="R207" i="5"/>
  <c r="R206" i="5"/>
  <c r="R96" i="5"/>
  <c r="R56" i="5"/>
  <c r="R169" i="5"/>
  <c r="R168" i="5"/>
  <c r="R193" i="5"/>
  <c r="R59" i="5"/>
  <c r="R66" i="5"/>
  <c r="R80" i="5"/>
  <c r="R156" i="5"/>
  <c r="R62" i="5"/>
  <c r="R129" i="5"/>
  <c r="R111" i="5"/>
  <c r="R77" i="5"/>
  <c r="R69" i="5"/>
  <c r="R78" i="5"/>
  <c r="R137" i="5" l="1"/>
  <c r="S137" i="5"/>
  <c r="S119" i="5"/>
  <c r="R119" i="5"/>
  <c r="R9" i="5"/>
  <c r="S9" i="5" s="1"/>
  <c r="R126" i="5"/>
  <c r="S102" i="5"/>
  <c r="S50" i="5"/>
  <c r="S156" i="5"/>
  <c r="S132" i="5"/>
  <c r="S108" i="5"/>
  <c r="R100" i="5"/>
  <c r="R84" i="5"/>
  <c r="R174" i="5"/>
  <c r="R210" i="5"/>
  <c r="S91" i="5"/>
  <c r="R57" i="5"/>
  <c r="R55" i="5"/>
  <c r="S138" i="5"/>
  <c r="S114" i="5"/>
  <c r="R90" i="5"/>
  <c r="R65" i="5"/>
  <c r="R105" i="5"/>
  <c r="R81" i="5"/>
  <c r="R11" i="5"/>
  <c r="S11" i="5" s="1"/>
  <c r="S144" i="5"/>
  <c r="S120" i="5"/>
  <c r="S96" i="5"/>
  <c r="R72" i="5"/>
  <c r="R199" i="5"/>
  <c r="R175" i="5"/>
  <c r="S159" i="5"/>
  <c r="S151" i="5"/>
  <c r="S135" i="5"/>
  <c r="S111" i="5"/>
  <c r="R142" i="5"/>
  <c r="S142" i="5"/>
  <c r="R118" i="5"/>
  <c r="S118" i="5"/>
  <c r="S70" i="5"/>
  <c r="R70" i="5"/>
  <c r="S94" i="5"/>
  <c r="R94" i="5"/>
  <c r="R124" i="5"/>
  <c r="S124" i="5"/>
  <c r="S76" i="5"/>
  <c r="R76" i="5"/>
  <c r="S130" i="5"/>
  <c r="R130" i="5"/>
  <c r="S106" i="5"/>
  <c r="R106" i="5"/>
  <c r="R82" i="5"/>
  <c r="S82" i="5"/>
  <c r="S145" i="5"/>
  <c r="R145" i="5"/>
  <c r="R121" i="5"/>
  <c r="S121" i="5"/>
  <c r="S97" i="5"/>
  <c r="R97" i="5"/>
  <c r="S73" i="5"/>
  <c r="R73" i="5"/>
  <c r="S136" i="5"/>
  <c r="R136" i="5"/>
  <c r="S112" i="5"/>
  <c r="R112" i="5"/>
  <c r="R88" i="5"/>
  <c r="S88" i="5"/>
  <c r="R127" i="5"/>
  <c r="S127" i="5"/>
  <c r="S103" i="5"/>
  <c r="R103" i="5"/>
  <c r="S194" i="5"/>
  <c r="R180" i="5"/>
  <c r="S105" i="5"/>
  <c r="R68" i="5"/>
  <c r="R61" i="5"/>
  <c r="R54" i="5"/>
  <c r="S188" i="5"/>
  <c r="R167" i="5"/>
  <c r="R102" i="5"/>
  <c r="R60" i="5"/>
  <c r="S126" i="5"/>
  <c r="S47" i="5"/>
  <c r="S193" i="5"/>
  <c r="R186" i="5"/>
  <c r="R179" i="5"/>
  <c r="S90" i="5"/>
  <c r="R83" i="5"/>
  <c r="S154" i="5"/>
  <c r="S148" i="5"/>
  <c r="S192" i="5"/>
  <c r="S185" i="5"/>
  <c r="R151" i="5"/>
  <c r="R89" i="5"/>
  <c r="R120" i="5"/>
  <c r="R53" i="5"/>
  <c r="R45" i="5"/>
  <c r="R191" i="5"/>
  <c r="R143" i="5"/>
  <c r="S79" i="5"/>
  <c r="S48" i="5"/>
  <c r="S41" i="5"/>
  <c r="R132" i="5"/>
  <c r="R138" i="5"/>
  <c r="S183" i="5"/>
  <c r="S162" i="5"/>
  <c r="S155" i="5"/>
  <c r="S168" i="5"/>
  <c r="R161" i="5"/>
  <c r="S113" i="5"/>
  <c r="S100" i="5"/>
  <c r="S146" i="5"/>
  <c r="R146" i="5"/>
  <c r="S98" i="5"/>
  <c r="R98" i="5"/>
  <c r="S200" i="5"/>
  <c r="R200" i="5"/>
  <c r="S152" i="5"/>
  <c r="R152" i="5"/>
  <c r="S104" i="5"/>
  <c r="R104" i="5"/>
  <c r="S158" i="5"/>
  <c r="R158" i="5"/>
  <c r="S110" i="5"/>
  <c r="R110" i="5"/>
  <c r="S92" i="5"/>
  <c r="R92" i="5"/>
  <c r="R164" i="5"/>
  <c r="S164" i="5"/>
  <c r="S116" i="5"/>
  <c r="R116" i="5"/>
  <c r="R170" i="5"/>
  <c r="S170" i="5"/>
  <c r="R122" i="5"/>
  <c r="S122" i="5"/>
  <c r="S58" i="5"/>
  <c r="R58" i="5"/>
  <c r="R140" i="5"/>
  <c r="S140" i="5"/>
  <c r="R176" i="5"/>
  <c r="S176" i="5"/>
  <c r="S128" i="5"/>
  <c r="R128" i="5"/>
  <c r="R64" i="5"/>
  <c r="S64" i="5"/>
  <c r="S134" i="5"/>
  <c r="R134" i="5"/>
  <c r="S86" i="5"/>
  <c r="R86" i="5"/>
  <c r="R192" i="5"/>
  <c r="R185" i="5"/>
  <c r="S198" i="5"/>
  <c r="S182" i="5"/>
  <c r="R198" i="5"/>
  <c r="S186" i="5"/>
  <c r="R162" i="5"/>
  <c r="S150" i="5"/>
  <c r="R95" i="5"/>
  <c r="R205" i="5"/>
  <c r="S197" i="5"/>
  <c r="R189" i="5"/>
  <c r="R181" i="5"/>
  <c r="S173" i="5"/>
  <c r="S165" i="5"/>
  <c r="R157" i="5"/>
  <c r="R149" i="5"/>
  <c r="R141" i="5"/>
  <c r="S133" i="5"/>
  <c r="S125" i="5"/>
  <c r="S117" i="5"/>
  <c r="S109" i="5"/>
  <c r="R101" i="5"/>
  <c r="R85" i="5"/>
  <c r="S161" i="5"/>
  <c r="S174" i="5"/>
  <c r="S143" i="5"/>
  <c r="S180" i="5"/>
  <c r="R49" i="5"/>
  <c r="R204" i="5"/>
  <c r="R188" i="5"/>
  <c r="S202" i="5"/>
  <c r="S196" i="5"/>
  <c r="R172" i="5"/>
  <c r="R187" i="5"/>
  <c r="S179" i="5"/>
  <c r="R171" i="5"/>
  <c r="R163" i="5"/>
  <c r="R147" i="5"/>
  <c r="S139" i="5"/>
  <c r="S131" i="5"/>
  <c r="S123" i="5"/>
  <c r="S115" i="5"/>
  <c r="S107" i="5"/>
  <c r="R99" i="5"/>
  <c r="S75" i="5"/>
  <c r="S51" i="5"/>
  <c r="S49" i="5"/>
  <c r="S191" i="5"/>
  <c r="S167" i="5"/>
  <c r="R194" i="5"/>
  <c r="R12" i="5"/>
  <c r="S12" i="5" s="1"/>
  <c r="R173" i="5"/>
  <c r="R197" i="5"/>
  <c r="R131" i="5"/>
  <c r="S171" i="5"/>
  <c r="S157" i="5"/>
  <c r="S163" i="5"/>
  <c r="S205" i="5"/>
  <c r="R125" i="5"/>
  <c r="R107" i="5"/>
  <c r="S187" i="5"/>
  <c r="R115" i="5"/>
  <c r="S101" i="5"/>
  <c r="S181" i="5"/>
  <c r="R51" i="5"/>
  <c r="R195" i="5"/>
  <c r="R165" i="5"/>
  <c r="R91" i="5"/>
  <c r="R67" i="5"/>
  <c r="S147" i="5"/>
  <c r="R109" i="5"/>
  <c r="R123" i="5"/>
  <c r="S189" i="5"/>
  <c r="R117" i="5"/>
  <c r="R182" i="5"/>
  <c r="R139" i="5"/>
  <c r="R8" i="5"/>
  <c r="R46" i="5"/>
  <c r="S46" i="5"/>
  <c r="R7" i="5"/>
  <c r="S7" i="5"/>
  <c r="R13" i="5"/>
  <c r="S13" i="5"/>
  <c r="S203" i="5"/>
  <c r="R203" i="5"/>
  <c r="S15" i="5"/>
  <c r="R15" i="5"/>
  <c r="R43" i="5"/>
  <c r="S43" i="5"/>
  <c r="R44" i="5"/>
  <c r="S52" i="5"/>
  <c r="R52" i="5"/>
  <c r="R17" i="5"/>
  <c r="S53" i="5"/>
  <c r="R41" i="5"/>
  <c r="R10" i="5"/>
  <c r="S10" i="5"/>
  <c r="S8" i="5"/>
  <c r="R50" i="5"/>
  <c r="R196" i="5"/>
  <c r="R184" i="5"/>
  <c r="R148" i="5"/>
  <c r="S195" i="5"/>
  <c r="S45" i="5"/>
  <c r="R48" i="5"/>
  <c r="R177" i="5"/>
  <c r="R190" i="5"/>
  <c r="R79" i="5"/>
  <c r="S67" i="5"/>
  <c r="S172" i="5"/>
  <c r="S160" i="5"/>
  <c r="S44" i="5"/>
  <c r="R154" i="5"/>
  <c r="S178" i="5"/>
  <c r="R202" i="5"/>
  <c r="S42" i="5"/>
  <c r="R150" i="5"/>
  <c r="S141" i="5"/>
  <c r="S99" i="5"/>
  <c r="R6" i="5"/>
  <c r="S6" i="5"/>
  <c r="S16" i="5"/>
  <c r="R16" i="5"/>
  <c r="R20" i="5"/>
  <c r="S20" i="5"/>
  <c r="R23" i="5"/>
  <c r="S23" i="5"/>
  <c r="R26" i="5"/>
  <c r="S26" i="5"/>
  <c r="R29" i="5"/>
  <c r="S29" i="5"/>
  <c r="R32" i="5"/>
  <c r="S32" i="5"/>
  <c r="R35" i="5"/>
  <c r="S35" i="5"/>
  <c r="S38" i="5"/>
  <c r="R38" i="5"/>
  <c r="S40" i="5"/>
  <c r="R40" i="5"/>
  <c r="R19" i="5"/>
  <c r="S19" i="5"/>
  <c r="R22" i="5"/>
  <c r="S22" i="5"/>
  <c r="R25" i="5"/>
  <c r="S25" i="5"/>
  <c r="R28" i="5"/>
  <c r="S28" i="5"/>
  <c r="R31" i="5"/>
  <c r="S31" i="5"/>
  <c r="R34" i="5"/>
  <c r="S34" i="5"/>
  <c r="S37" i="5"/>
  <c r="R37" i="5"/>
  <c r="S36" i="5"/>
  <c r="R36" i="5"/>
  <c r="R14" i="5"/>
  <c r="S18" i="5"/>
  <c r="R18" i="5"/>
  <c r="S21" i="5"/>
  <c r="R21" i="5"/>
  <c r="R24" i="5"/>
  <c r="S24" i="5"/>
  <c r="S27" i="5"/>
  <c r="R27" i="5"/>
  <c r="S30" i="5"/>
  <c r="R30" i="5"/>
  <c r="R33" i="5"/>
  <c r="S33" i="5"/>
  <c r="S39" i="5"/>
  <c r="R39" i="5"/>
  <c r="S14"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<sst xmlns="http://schemas.openxmlformats.org/spreadsheetml/2006/main" count="4145" uniqueCount="418">
  <si>
    <t>Pilot du Programme d’évaluation de la condition physique et de motivation des cadets (PECPMC)</t>
  </si>
  <si>
    <t>Instructions pour l’évaluation de la condition physique des cadets (ECPC)</t>
  </si>
  <si>
    <t>Intro</t>
  </si>
  <si>
    <t>Les niveaux de motivation basés sur les normes jointes peuvent être accordés à partir de l'été 2025.</t>
  </si>
  <si>
    <t>Les niveaux de motivation sont valables pendant un an à compter de la date de qualification.</t>
  </si>
  <si>
    <t>Composantes de l'évaluation de la condition physique</t>
  </si>
  <si>
    <t>L'évaluation de la condition physique comprend quatre catégories de tests avec deux options pour chacune d'entre elles : cardiovasculaire, force du tronc, force du haut du corps et force du bas du corps.</t>
  </si>
  <si>
    <t>Tous les cadets, quel que soit leur niveau d'entraînement, peuvent participer à toutes les composantes de l'évaluation de la condition physique.</t>
  </si>
  <si>
    <t>Les organisateurs de l'évaluation (corps/escadron/personnel du CEC) peuvent choisir de n'offrir qu'une seule des options dans chaque catégorie s'ils sont limités en ressources, en espace, en matériel, en temps, etc.</t>
  </si>
  <si>
    <t>Un seul résultat de test peut être enregistré dans chaque catégorie (cardio, tronc, haut du corps, bas du corps). Si un cadet tente les deux options de test dans une catégorie (p. ex. la flexion des jambes et la chaise au mur), son meilleur résultat doit être inscrit.</t>
  </si>
  <si>
    <r>
      <t xml:space="preserve">Le test cardiovasculaire consiste en une course navette de 20 m ou une course de 1 mile (environ 1 600 m). Les résultats de la course navette seront enregistrés en nombre de tours. La durée de la course d'un mile sera enregistrée sous la forme </t>
    </r>
    <r>
      <rPr>
        <b/>
        <sz val="11"/>
        <color rgb="FFFF0000"/>
        <rFont val="Calibri"/>
        <family val="2"/>
      </rPr>
      <t xml:space="preserve">MM.SS </t>
    </r>
    <r>
      <rPr>
        <sz val="11"/>
        <color rgb="FF000000"/>
        <rFont val="Calibri"/>
        <family val="2"/>
      </rPr>
      <t>(</t>
    </r>
    <r>
      <rPr>
        <b/>
        <sz val="11"/>
        <color rgb="FFFF0000"/>
        <rFont val="Calibri"/>
        <family val="2"/>
      </rPr>
      <t>minutes-décimales-secondes</t>
    </r>
    <r>
      <rPr>
        <sz val="11"/>
        <color rgb="FF000000"/>
        <rFont val="Calibri"/>
        <family val="2"/>
      </rPr>
      <t>).</t>
    </r>
  </si>
  <si>
    <r>
      <t>Le test de force du tronc consiste à faire des demi-redressements assis (répétitions) ou la planche en minutes et secondes (</t>
    </r>
    <r>
      <rPr>
        <b/>
        <sz val="11"/>
        <color rgb="FFFF0000"/>
        <rFont val="Calibri"/>
        <family val="2"/>
      </rPr>
      <t>MM.SS</t>
    </r>
    <r>
      <rPr>
        <sz val="11"/>
        <color rgb="FF000000"/>
        <rFont val="Calibri"/>
        <family val="2"/>
      </rPr>
      <t>).</t>
    </r>
  </si>
  <si>
    <t>Le test de force du haut du corps consiste en des pompes régulières ou des pompes sur les genoux, toutes deux enregistrées en nombre de répétitions. Si un cadet commence à faire des pompes régulières et passe à des pompes sur les genoux, le résultat sera enregistré comme des pompes sur les genoux.</t>
  </si>
  <si>
    <r>
      <t>Le test de force du bas du corps consiste soit en des flexions des jambes (répétitions), soit en un temps de chaise au mur en minutes et secondes (</t>
    </r>
    <r>
      <rPr>
        <b/>
        <sz val="11"/>
        <color rgb="FFFF0000"/>
        <rFont val="Calibri"/>
        <family val="2"/>
      </rPr>
      <t>MM.SS</t>
    </r>
    <r>
      <rPr>
        <sz val="11"/>
        <color rgb="FF000000"/>
        <rFont val="Calibri"/>
        <family val="2"/>
      </rPr>
      <t>).</t>
    </r>
  </si>
  <si>
    <t>Instructions détaillées du test</t>
  </si>
  <si>
    <t xml:space="preserve">Catégories de genre </t>
  </si>
  <si>
    <t xml:space="preserve">Avant de soumettre la feuille de pointage, les cadets indiquent s’ils souhaitent participer au programme de motivation. S’ils choisissent de participer, les cadets indiqueront la catégorie de genre à laquelle ils aimeraient participer pour le calcul de la motivation. </t>
  </si>
  <si>
    <t>Masculin</t>
  </si>
  <si>
    <t>Tout cadet qui s’identifie comme étant de sexe masculin.</t>
  </si>
  <si>
    <t>Féminin</t>
  </si>
  <si>
    <t>Tout cadet qui s’identifie comme étant de sexe féminin.</t>
  </si>
  <si>
    <t>Non-Binaire</t>
  </si>
  <si>
    <t>Cadets dont l'identité ne correspond pas à un genre binaire ou qui préfèrent ne pas le divulguer.</t>
  </si>
  <si>
    <t>Formulaires de suivi</t>
  </si>
  <si>
    <t>Nous recommandons d'enregistrer les résultats sur un formulaire papier de suivi des résultats et de les saisir une fois l'évaluation terminée.</t>
  </si>
  <si>
    <t>Feuille de résultat ECPC</t>
  </si>
  <si>
    <t>Soumission des données</t>
  </si>
  <si>
    <t>Comme il s'agit d'un programme pilote visant à tester les données recueillies, nous demandons que des données supplémentaires soient soumises au J7 Jeunesse pour valider les normes et les niveaux de motivation.</t>
  </si>
  <si>
    <t>Les résultats complets des tests et les commentaires sur les tests peuvent être soumis à l'aide du formulaire ci-dessous.</t>
  </si>
  <si>
    <t>Formulaire MS Form</t>
  </si>
  <si>
    <t>Remarque</t>
  </si>
  <si>
    <t>Les feuilles de calcul sont protégées afin d'éviter toute modification involontaire des données. Pour annuler la protection, le mot de passe est CADET.</t>
  </si>
  <si>
    <t>Si vous rencontrez des problèmes avec ce fichier, contactez J7Jeunesse@forces.gc.ca</t>
  </si>
  <si>
    <t>Type</t>
  </si>
  <si>
    <t>Test</t>
  </si>
  <si>
    <t>Age</t>
  </si>
  <si>
    <t>Gender</t>
  </si>
  <si>
    <t>Low Standard1</t>
  </si>
  <si>
    <t>High Standard1</t>
  </si>
  <si>
    <t>Points</t>
  </si>
  <si>
    <t>Cardio</t>
  </si>
  <si>
    <t>Course navette</t>
  </si>
  <si>
    <t>M</t>
  </si>
  <si>
    <t>Core</t>
  </si>
  <si>
    <t>Demi-redressements assis</t>
  </si>
  <si>
    <t>Upper</t>
  </si>
  <si>
    <t>Pompes</t>
  </si>
  <si>
    <t>Lower</t>
  </si>
  <si>
    <t>Flexions des jambes</t>
  </si>
  <si>
    <t>F</t>
  </si>
  <si>
    <t>NB</t>
  </si>
  <si>
    <t>Course d'un mile</t>
  </si>
  <si>
    <t>Planche</t>
  </si>
  <si>
    <t>Pompes sur les genoux</t>
  </si>
  <si>
    <t>Chaise au mur</t>
  </si>
  <si>
    <t xml:space="preserve">Normes de l'évaluation de la condition physique / Fitness Assessment Standards </t>
  </si>
  <si>
    <t xml:space="preserve"> À jour au 1e mai 2025  / Current to 1 May 2025</t>
  </si>
  <si>
    <t xml:space="preserve">Les normes seront réexaminées à l'issue du projet pilote de l'ECPMC et pourront être ajustées pour refléter les niveaux de motivation ciblés / Standards will be reviewed upon completion of the CFIP pilot and may be adjusted to reflect target incentive levels </t>
  </si>
  <si>
    <t xml:space="preserve">Les insignes de niveau de motivation basés sur les normes ci-jointes pourront être décernés à partir de l'été 2025 / Incentive level badges based on the enclosed standards may be awarded starting Summer 2025 </t>
  </si>
  <si>
    <t>FEMALE / FEMME</t>
  </si>
  <si>
    <t>NON-BINARY / NON-BINAIRE</t>
  </si>
  <si>
    <t>MALE / HOMME</t>
  </si>
  <si>
    <t xml:space="preserve">Cardiovascular Endurance / Endurance cardiovasculaire </t>
  </si>
  <si>
    <t xml:space="preserve">20-Metre Shuttle Run (laps) 
/ Test de course navette de 20 m 
(étapes) </t>
  </si>
  <si>
    <t>10 pts</t>
  </si>
  <si>
    <t>25 pts</t>
  </si>
  <si>
    <t>50 pts</t>
  </si>
  <si>
    <t>75 pts</t>
  </si>
  <si>
    <t>100 pts</t>
  </si>
  <si>
    <t>7-9</t>
  </si>
  <si>
    <t>10-18</t>
  </si>
  <si>
    <t>19-27</t>
  </si>
  <si>
    <t>28-49</t>
  </si>
  <si>
    <t>50+</t>
  </si>
  <si>
    <t>7-10</t>
  </si>
  <si>
    <t>11-20</t>
  </si>
  <si>
    <t>21-37</t>
  </si>
  <si>
    <t>38-59</t>
  </si>
  <si>
    <t>60+</t>
  </si>
  <si>
    <t>11-23</t>
  </si>
  <si>
    <t>24-40</t>
  </si>
  <si>
    <t>41-65</t>
  </si>
  <si>
    <t>66+</t>
  </si>
  <si>
    <t>10-21</t>
  </si>
  <si>
    <t>22-31</t>
  </si>
  <si>
    <t>32-49</t>
  </si>
  <si>
    <t>7-12</t>
  </si>
  <si>
    <t>13-28</t>
  </si>
  <si>
    <t>29-42</t>
  </si>
  <si>
    <t>43-61</t>
  </si>
  <si>
    <t>62+</t>
  </si>
  <si>
    <t>9-14</t>
  </si>
  <si>
    <t>15-33</t>
  </si>
  <si>
    <t>34-51</t>
  </si>
  <si>
    <t>52-75</t>
  </si>
  <si>
    <t>76+</t>
  </si>
  <si>
    <t>9-15</t>
  </si>
  <si>
    <t>16-23</t>
  </si>
  <si>
    <t>24-32</t>
  </si>
  <si>
    <t>33-53</t>
  </si>
  <si>
    <t>54+</t>
  </si>
  <si>
    <t>16-32</t>
  </si>
  <si>
    <t>33-50</t>
  </si>
  <si>
    <t>51-65</t>
  </si>
  <si>
    <t>9-16</t>
  </si>
  <si>
    <t>17-40</t>
  </si>
  <si>
    <t>41-56</t>
  </si>
  <si>
    <t>57-76</t>
  </si>
  <si>
    <t>77+</t>
  </si>
  <si>
    <t>16-25</t>
  </si>
  <si>
    <t>26-40</t>
  </si>
  <si>
    <t>41-55</t>
  </si>
  <si>
    <t>56+</t>
  </si>
  <si>
    <t>16-34</t>
  </si>
  <si>
    <t>35-53</t>
  </si>
  <si>
    <t>54-70</t>
  </si>
  <si>
    <t>71+</t>
  </si>
  <si>
    <t>9-17</t>
  </si>
  <si>
    <t>18-41</t>
  </si>
  <si>
    <t>42-60</t>
  </si>
  <si>
    <t>61-80</t>
  </si>
  <si>
    <t>81+</t>
  </si>
  <si>
    <t>11-15</t>
  </si>
  <si>
    <t>11-16</t>
  </si>
  <si>
    <t>17-34</t>
  </si>
  <si>
    <t>35-54</t>
  </si>
  <si>
    <t>55-72</t>
  </si>
  <si>
    <t>73+</t>
  </si>
  <si>
    <t>13-18</t>
  </si>
  <si>
    <t>19-42</t>
  </si>
  <si>
    <t>43-62</t>
  </si>
  <si>
    <t>63-86</t>
  </si>
  <si>
    <t>87+</t>
  </si>
  <si>
    <t>13-17</t>
  </si>
  <si>
    <t>18-27</t>
  </si>
  <si>
    <t>28-43</t>
  </si>
  <si>
    <t>44-59</t>
  </si>
  <si>
    <t>18-34</t>
  </si>
  <si>
    <t>55-74</t>
  </si>
  <si>
    <t>75+</t>
  </si>
  <si>
    <t>26-42</t>
  </si>
  <si>
    <t>One Mile (1600 metre)
Run (MM.SS) / 
Course d'un mile (1600 m) ((MM.SS)</t>
  </si>
  <si>
    <t>17.00-14.30</t>
  </si>
  <si>
    <t>14.29-12.00</t>
  </si>
  <si>
    <t>11.59-10.00</t>
  </si>
  <si>
    <t>9.59-8.00</t>
  </si>
  <si>
    <t>7.59 et moins</t>
  </si>
  <si>
    <t>16.30-14.00</t>
  </si>
  <si>
    <t>13.59-11.00</t>
  </si>
  <si>
    <t>10.59-9.30</t>
  </si>
  <si>
    <t>9.29-7.45</t>
  </si>
  <si>
    <t>7.44 et moins</t>
  </si>
  <si>
    <t>16.00-14.00</t>
  </si>
  <si>
    <t>13.59-10.30</t>
  </si>
  <si>
    <t>10.29-9.00</t>
  </si>
  <si>
    <t>8.59-7.30</t>
  </si>
  <si>
    <t>7.29 et moins</t>
  </si>
  <si>
    <t>17.00-14.00</t>
  </si>
  <si>
    <t>13.59-11.30</t>
  </si>
  <si>
    <t>11.29-10.00</t>
  </si>
  <si>
    <t>13.59-10.45</t>
  </si>
  <si>
    <t>10.44-9.00</t>
  </si>
  <si>
    <t>13.59-10.00</t>
  </si>
  <si>
    <t>9.59-8.30</t>
  </si>
  <si>
    <t>8.29-7.00</t>
  </si>
  <si>
    <t>6.59 et moins</t>
  </si>
  <si>
    <t>10.59-9.15</t>
  </si>
  <si>
    <t>9.14-8.00</t>
  </si>
  <si>
    <t>13.59-10.15</t>
  </si>
  <si>
    <t>10.14-8.45</t>
  </si>
  <si>
    <t>8.44-7.15</t>
  </si>
  <si>
    <t>7.14 et moins</t>
  </si>
  <si>
    <t>15.30-14.00</t>
  </si>
  <si>
    <t>13.59-9.30</t>
  </si>
  <si>
    <t>9.29-8.00</t>
  </si>
  <si>
    <t>7.59-6.45</t>
  </si>
  <si>
    <t>6.44 et moins</t>
  </si>
  <si>
    <t>10.29-9.15</t>
  </si>
  <si>
    <t>9.14-7.30</t>
  </si>
  <si>
    <t>16.15-14.00</t>
  </si>
  <si>
    <t>13.59-9.00</t>
  </si>
  <si>
    <t>7.29-6.30</t>
  </si>
  <si>
    <t>6.29 et moins</t>
  </si>
  <si>
    <t>17.00-13.30</t>
  </si>
  <si>
    <t>13.29-10.00</t>
  </si>
  <si>
    <t>9.59-9.00</t>
  </si>
  <si>
    <t>16.15-13.30</t>
  </si>
  <si>
    <t>13.29-9.30</t>
  </si>
  <si>
    <t>7.59-7.00</t>
  </si>
  <si>
    <t>15.30-13.30</t>
  </si>
  <si>
    <t>13.29-8.30</t>
  </si>
  <si>
    <t>8.29-7.15</t>
  </si>
  <si>
    <t>7.14-6.30</t>
  </si>
  <si>
    <t>15.00-13.30</t>
  </si>
  <si>
    <t>Core
Strength / Force du tronc</t>
  </si>
  <si>
    <t>Curl-Ups (repetitions) / 
Demi-redressements assis (répétitions)</t>
  </si>
  <si>
    <t>5 pts</t>
  </si>
  <si>
    <t>15 pts</t>
  </si>
  <si>
    <t>20 pts</t>
  </si>
  <si>
    <t>5-11</t>
  </si>
  <si>
    <t>12-30</t>
  </si>
  <si>
    <t>31-45</t>
  </si>
  <si>
    <t>46-67</t>
  </si>
  <si>
    <t>68+</t>
  </si>
  <si>
    <t>31-50</t>
  </si>
  <si>
    <t>51-75</t>
  </si>
  <si>
    <t>51-80</t>
  </si>
  <si>
    <t>7-11</t>
  </si>
  <si>
    <t>31-47</t>
  </si>
  <si>
    <t>48-75</t>
  </si>
  <si>
    <t>9-13</t>
  </si>
  <si>
    <t>14-35</t>
  </si>
  <si>
    <t>36-53</t>
  </si>
  <si>
    <t>54-77</t>
  </si>
  <si>
    <t>78+</t>
  </si>
  <si>
    <t>16-38</t>
  </si>
  <si>
    <t>39-60</t>
  </si>
  <si>
    <t>7-15</t>
  </si>
  <si>
    <t>16-35</t>
  </si>
  <si>
    <t>36-57</t>
  </si>
  <si>
    <t>58-77</t>
  </si>
  <si>
    <t>11-17</t>
  </si>
  <si>
    <t>18-36</t>
  </si>
  <si>
    <t>37-52</t>
  </si>
  <si>
    <t>53-75</t>
  </si>
  <si>
    <t>11-18</t>
  </si>
  <si>
    <t>19-40</t>
  </si>
  <si>
    <t>41-61</t>
  </si>
  <si>
    <t>62-77</t>
  </si>
  <si>
    <t>41-69</t>
  </si>
  <si>
    <t>70-80</t>
  </si>
  <si>
    <t>Plank 
(MM.SS) 
/ Planche 
(MM.SS)</t>
  </si>
  <si>
    <t>0.20-0.30</t>
  </si>
  <si>
    <t>0.31-1.00</t>
  </si>
  <si>
    <t>1.01-1.30</t>
  </si>
  <si>
    <t>1.31-2.00</t>
  </si>
  <si>
    <t>2.01+</t>
  </si>
  <si>
    <t>0.20-0.40</t>
  </si>
  <si>
    <t>0.41-1.00</t>
  </si>
  <si>
    <t>0.25-0.40</t>
  </si>
  <si>
    <t>1.31-2.10</t>
  </si>
  <si>
    <t>2.11+</t>
  </si>
  <si>
    <t>0.41-1.04</t>
  </si>
  <si>
    <t>1.05-1.30</t>
  </si>
  <si>
    <t>1.31-2.15</t>
  </si>
  <si>
    <t>2.16+</t>
  </si>
  <si>
    <t>1.31-2.14</t>
  </si>
  <si>
    <t>2.15+</t>
  </si>
  <si>
    <t>1.01-1.35</t>
  </si>
  <si>
    <t>1.36-2.30</t>
  </si>
  <si>
    <t>2.31+</t>
  </si>
  <si>
    <t>1.05-1.40</t>
  </si>
  <si>
    <t>1.41-2.45</t>
  </si>
  <si>
    <t>2.46+</t>
  </si>
  <si>
    <t>0.30-0.40</t>
  </si>
  <si>
    <t>0.41-1.05</t>
  </si>
  <si>
    <t>1.06-1.30</t>
  </si>
  <si>
    <t>0.30-0.45</t>
  </si>
  <si>
    <t>0.46-1.10</t>
  </si>
  <si>
    <t>1.11-1.40</t>
  </si>
  <si>
    <t>1.41-2.50</t>
  </si>
  <si>
    <t>2.51+</t>
  </si>
  <si>
    <t>1.11-1.50</t>
  </si>
  <si>
    <t>1.51-3.00</t>
  </si>
  <si>
    <t>3.01+</t>
  </si>
  <si>
    <t>1.06-1.35</t>
  </si>
  <si>
    <t>1.36-2.20</t>
  </si>
  <si>
    <t>2.21+</t>
  </si>
  <si>
    <t>0.46-1.15</t>
  </si>
  <si>
    <t>1.16-1.50</t>
  </si>
  <si>
    <t>1.51-2.50</t>
  </si>
  <si>
    <t>0.46-1.25</t>
  </si>
  <si>
    <t>1.26-2.00</t>
  </si>
  <si>
    <t>2.01-3.00</t>
  </si>
  <si>
    <t>0.35-0.59</t>
  </si>
  <si>
    <t>1.00-1.30</t>
  </si>
  <si>
    <t>2.01-3.14</t>
  </si>
  <si>
    <t>3.15+</t>
  </si>
  <si>
    <t>0.41-1.15</t>
  </si>
  <si>
    <t>1.16-1.45</t>
  </si>
  <si>
    <t>1.46-2.20</t>
  </si>
  <si>
    <t>0.46-1.20</t>
  </si>
  <si>
    <t>1.21-2.00</t>
  </si>
  <si>
    <t>Upper Body Strength / Force du haut du corps</t>
  </si>
  <si>
    <t>Push-Up (repetitions) / Pompes (répétitions)</t>
  </si>
  <si>
    <t>2-4</t>
  </si>
  <si>
    <t>5-9</t>
  </si>
  <si>
    <t>10-12</t>
  </si>
  <si>
    <t>19+</t>
  </si>
  <si>
    <t>5-10</t>
  </si>
  <si>
    <t>16-22</t>
  </si>
  <si>
    <t>23+</t>
  </si>
  <si>
    <t>24+</t>
  </si>
  <si>
    <t>10-13</t>
  </si>
  <si>
    <t>14-20</t>
  </si>
  <si>
    <t>21+</t>
  </si>
  <si>
    <t>26+</t>
  </si>
  <si>
    <t>12-16</t>
  </si>
  <si>
    <t>17-27</t>
  </si>
  <si>
    <t>28+</t>
  </si>
  <si>
    <t>2-5</t>
  </si>
  <si>
    <t>6-9</t>
  </si>
  <si>
    <t>6-11</t>
  </si>
  <si>
    <t>17-25</t>
  </si>
  <si>
    <t>6-12</t>
  </si>
  <si>
    <t>19-29</t>
  </si>
  <si>
    <t>30+</t>
  </si>
  <si>
    <t>10-14</t>
  </si>
  <si>
    <t>15-20</t>
  </si>
  <si>
    <t>3-5</t>
  </si>
  <si>
    <t>18-25</t>
  </si>
  <si>
    <t>4-8</t>
  </si>
  <si>
    <t>21-30</t>
  </si>
  <si>
    <t>31+</t>
  </si>
  <si>
    <t>6-13</t>
  </si>
  <si>
    <t>14-19</t>
  </si>
  <si>
    <t>20-25</t>
  </si>
  <si>
    <t>4-10</t>
  </si>
  <si>
    <t>16-21</t>
  </si>
  <si>
    <t>22-30</t>
  </si>
  <si>
    <t>Knee 
Push-Up (repetitions) / Pompes sur les genoux (répétitions)</t>
  </si>
  <si>
    <t>21-25</t>
  </si>
  <si>
    <t>26-35</t>
  </si>
  <si>
    <t>36+</t>
  </si>
  <si>
    <t>21-29</t>
  </si>
  <si>
    <t>30-42</t>
  </si>
  <si>
    <t>43+</t>
  </si>
  <si>
    <t>31-48</t>
  </si>
  <si>
    <t>49+</t>
  </si>
  <si>
    <t>6-10</t>
  </si>
  <si>
    <t>13-21</t>
  </si>
  <si>
    <t>51+</t>
  </si>
  <si>
    <t>11-21</t>
  </si>
  <si>
    <t>46+</t>
  </si>
  <si>
    <t>13-25</t>
  </si>
  <si>
    <t>36-51</t>
  </si>
  <si>
    <t>52+</t>
  </si>
  <si>
    <t>7-14</t>
  </si>
  <si>
    <t>15-25</t>
  </si>
  <si>
    <t>36-52</t>
  </si>
  <si>
    <t>53+</t>
  </si>
  <si>
    <t>8-12</t>
  </si>
  <si>
    <t>13-24</t>
  </si>
  <si>
    <t>25-32</t>
  </si>
  <si>
    <t>33-45</t>
  </si>
  <si>
    <t>8-15</t>
  </si>
  <si>
    <t>16-30</t>
  </si>
  <si>
    <t>31-40</t>
  </si>
  <si>
    <t>41-52</t>
  </si>
  <si>
    <t>41-54</t>
  </si>
  <si>
    <t>55+</t>
  </si>
  <si>
    <t>Lower Body Strength / Force du bas du corps</t>
  </si>
  <si>
    <t>Squats (repetitions) / Flexions des jambes (répétitions)</t>
  </si>
  <si>
    <t>26-50</t>
  </si>
  <si>
    <t>51-85</t>
  </si>
  <si>
    <t>86-115</t>
  </si>
  <si>
    <t>116+</t>
  </si>
  <si>
    <t>86-125</t>
  </si>
  <si>
    <t>126+</t>
  </si>
  <si>
    <t>18-30</t>
  </si>
  <si>
    <t>31-70</t>
  </si>
  <si>
    <t>71-100</t>
  </si>
  <si>
    <t>101-145</t>
  </si>
  <si>
    <t>146+</t>
  </si>
  <si>
    <t>Wall Sit (MM.SS) / Chaise au mur (MM.SS)</t>
  </si>
  <si>
    <t>1.46-3.00</t>
  </si>
  <si>
    <t>0.25-0.45</t>
  </si>
  <si>
    <t>0.46-1.30</t>
  </si>
  <si>
    <t>2.16-4.00</t>
  </si>
  <si>
    <t>4.01+</t>
  </si>
  <si>
    <t>Niveau</t>
  </si>
  <si>
    <t>A participé</t>
  </si>
  <si>
    <t>&lt;60</t>
  </si>
  <si>
    <t>Bronze</t>
  </si>
  <si>
    <t>60-89</t>
  </si>
  <si>
    <t>Argent</t>
  </si>
  <si>
    <t>90-114</t>
  </si>
  <si>
    <t>Or</t>
  </si>
  <si>
    <t>115-139</t>
  </si>
  <si>
    <t>Excellence</t>
  </si>
  <si>
    <t>140+</t>
  </si>
  <si>
    <t>Évaluation de la condition physique des cadets – Calculateur de motivation – Personnel</t>
  </si>
  <si>
    <t>Région :</t>
  </si>
  <si>
    <t>est</t>
  </si>
  <si>
    <t>Établissement (CC/Esc/CEC) :</t>
  </si>
  <si>
    <t>CEC Valcartier</t>
  </si>
  <si>
    <t>Date de l’évaluation :</t>
  </si>
  <si>
    <t>cc</t>
  </si>
  <si>
    <t>#</t>
  </si>
  <si>
    <t>Nom de famille</t>
  </si>
  <si>
    <t>Prénom</t>
  </si>
  <si>
    <t>Âge</t>
  </si>
  <si>
    <t>Genre</t>
  </si>
  <si>
    <t>Test cardio (choisir un)</t>
  </si>
  <si>
    <t>Résultat cardio 
(tours
ou MM.SS)</t>
  </si>
  <si>
    <t>Valeur de points cardio</t>
  </si>
  <si>
    <t>Force du tronc
(choisir un)</t>
  </si>
  <si>
    <t>Résultat tronc 
(répétitions ou MM.SS)</t>
  </si>
  <si>
    <t>Valeur de points tronc</t>
  </si>
  <si>
    <t>Force haut du corps
(choisir un)</t>
  </si>
  <si>
    <t>Résultat haut
du corps 
(répétitions)</t>
  </si>
  <si>
    <t>Valeur de points haut du corps</t>
  </si>
  <si>
    <t>Force bas du corps (choisir un)</t>
  </si>
  <si>
    <t>Résultat bas du corps (répétitions ou MM.SS)</t>
  </si>
  <si>
    <t>Valeur de points bas du corps</t>
  </si>
  <si>
    <t>Valeur de points totale</t>
  </si>
  <si>
    <t>Résultat total</t>
  </si>
  <si>
    <t>Ex1</t>
  </si>
  <si>
    <t xml:space="preserve">Exemple </t>
  </si>
  <si>
    <t>Un</t>
  </si>
  <si>
    <t>Ex2</t>
  </si>
  <si>
    <t>Deux</t>
  </si>
  <si>
    <t>Ex3</t>
  </si>
  <si>
    <t>Trois</t>
  </si>
  <si>
    <t>Ex4</t>
  </si>
  <si>
    <t>Quatre</t>
  </si>
  <si>
    <t>Ex5</t>
  </si>
  <si>
    <t>Cinq</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</si>
</sst>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d\-mmm\-yy;@"/>
  </numFmts>
  <fonts count="23" x14ac:knownFonts="1">
    <font>
      <sz val="11"/>
      <color theme="1"/>
      <name val="Aptos Narrow"/>
      <family val="2"/>
      <scheme val="minor"/>
    </font>
    <font>
      <sz val="8"/>
      <name val="Aptos Narrow"/>
      <family val="2"/>
      <scheme val="minor"/>
    </font>
    <font>
      <sz val="11"/>
      <color theme="1"/>
      <name val="Calibri"/>
      <family val="2"/>
    </font>
    <font>
      <b/>
      <sz val="11"/>
      <color theme="1"/>
      <name val="Calibri"/>
      <family val="2"/>
    </font>
    <font>
      <i/>
      <sz val="11"/>
      <color theme="1"/>
      <name val="Calibri"/>
      <family val="2"/>
    </font>
    <font>
      <sz val="12"/>
      <color theme="1"/>
      <name val="Calibri"/>
      <family val="2"/>
    </font>
    <font>
      <sz val="14"/>
      <color theme="1"/>
      <name val="Calibri"/>
      <family val="2"/>
    </font>
    <font>
      <b/>
      <sz val="12"/>
      <color theme="1"/>
      <name val="Calibri"/>
      <family val="2"/>
    </font>
    <font>
      <b/>
      <sz val="18"/>
      <color theme="1"/>
      <name val="Calibri"/>
      <family val="2"/>
    </font>
    <font>
      <sz val="11"/>
      <name val="Calibri"/>
      <family val="2"/>
    </font>
    <font>
      <b/>
      <sz val="20"/>
      <name val="Calibri"/>
      <family val="2"/>
    </font>
    <font>
      <sz val="20"/>
      <name val="Calibri"/>
      <family val="2"/>
    </font>
    <font>
      <b/>
      <sz val="12"/>
      <name val="Calibri"/>
      <family val="2"/>
    </font>
    <font>
      <b/>
      <sz val="11"/>
      <name val="Calibri"/>
      <family val="2"/>
    </font>
    <font>
      <sz val="12"/>
      <name val="Calibri"/>
      <family val="2"/>
    </font>
    <font>
      <b/>
      <sz val="16"/>
      <color theme="1"/>
      <name val="Calibri"/>
      <family val="2"/>
    </font>
    <font>
      <b/>
      <u/>
      <sz val="11"/>
      <color theme="1"/>
      <name val="Calibri"/>
      <family val="2"/>
    </font>
    <font>
      <b/>
      <sz val="11"/>
      <color rgb="FFFF0000"/>
      <name val="Calibri"/>
      <family val="2"/>
    </font>
    <font>
      <u/>
      <sz val="11"/>
      <color theme="10"/>
      <name val="Aptos Narrow"/>
      <family val="2"/>
      <scheme val="minor"/>
    </font>
    <font>
      <b/>
      <sz val="16"/>
      <color rgb="FF000000"/>
      <name val="Calibri"/>
      <family val="2"/>
    </font>
    <font>
      <sz val="11"/>
      <color rgb="FF000000"/>
      <name val="Calibri"/>
      <family val="2"/>
    </font>
    <font>
      <b/>
      <u/>
      <sz val="11"/>
      <color rgb="FF000000"/>
      <name val="Calibri"/>
      <family val="2"/>
    </font>
    <font>
      <b/>
      <sz val="11"/>
      <color rgb="FFFFFFFF"/>
      <name val="Calibri"/>
      <family val="2"/>
    </font>
  </fonts>
  <fills count="10">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rgb="FFFFCC00"/>
        <bgColor indexed="64"/>
      </patternFill>
    </fill>
    <fill>
      <patternFill patternType="solid">
        <fgColor rgb="FFB4AC0C"/>
        <bgColor indexed="64"/>
      </patternFill>
    </fill>
    <fill>
      <patternFill patternType="solid">
        <fgColor rgb="FFC67B30"/>
        <bgColor indexed="64"/>
      </patternFill>
    </fill>
    <fill>
      <patternFill patternType="solid">
        <fgColor rgb="FFE6BA00"/>
        <bgColor indexed="64"/>
      </patternFill>
    </fill>
    <fill>
      <patternFill patternType="solid">
        <fgColor rgb="FFFEF0CA"/>
        <bgColor indexed="64"/>
      </patternFill>
    </fill>
    <fill>
      <patternFill patternType="solid">
        <fgColor theme="0"/>
        <bgColor indexed="64"/>
      </patternFill>
    </fill>
  </fills>
  <borders count="46">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8" fillId="0" borderId="0" applyNumberFormat="0" applyFill="0" applyBorder="0" applyAlignment="0" applyProtection="0"/>
  </cellStyleXfs>
  <cellXfs count="123">
    <xf numFmtId="0" fontId="0" fillId="0" borderId="0" xfId="0"/>
    <xf numFmtId="0" fontId="2" fillId="0" borderId="0" xfId="0" applyFont="1" applyAlignment="1">
      <alignment horizontal="left"/>
    </xf>
    <xf numFmtId="0" fontId="2" fillId="0" borderId="0" xfId="0" applyFont="1" applyAlignment="1">
      <alignment horizontal="center" vertical="center" wrapText="1"/>
    </xf>
    <xf numFmtId="0" fontId="2" fillId="0" borderId="0" xfId="0" applyFont="1" applyAlignment="1">
      <alignment horizontal="center"/>
    </xf>
    <xf numFmtId="0" fontId="2" fillId="0" borderId="0" xfId="0" applyFont="1" applyAlignment="1">
      <alignment horizontal="center" vertical="center"/>
    </xf>
    <xf numFmtId="0" fontId="2" fillId="2" borderId="0" xfId="0" applyFont="1" applyFill="1" applyAlignment="1">
      <alignment horizontal="center"/>
    </xf>
    <xf numFmtId="2" fontId="2" fillId="0" borderId="0" xfId="0" applyNumberFormat="1" applyFont="1" applyAlignment="1">
      <alignment horizontal="left"/>
    </xf>
    <xf numFmtId="0" fontId="6" fillId="0" borderId="0" xfId="0" applyFont="1" applyAlignment="1">
      <alignment horizontal="left"/>
    </xf>
    <xf numFmtId="0" fontId="3" fillId="0" borderId="8" xfId="0" applyFont="1" applyBorder="1" applyAlignment="1">
      <alignment horizontal="center"/>
    </xf>
    <xf numFmtId="0" fontId="2" fillId="0" borderId="10" xfId="0" applyFont="1" applyBorder="1" applyAlignment="1" applyProtection="1">
      <alignment horizontal="left"/>
      <protection locked="0"/>
    </xf>
    <xf numFmtId="0" fontId="4" fillId="0" borderId="10" xfId="0" applyFont="1" applyBorder="1" applyAlignment="1">
      <alignment horizontal="left"/>
    </xf>
    <xf numFmtId="0" fontId="4" fillId="0" borderId="16" xfId="0" applyFont="1" applyBorder="1" applyAlignment="1">
      <alignment horizontal="left"/>
    </xf>
    <xf numFmtId="0" fontId="2" fillId="3" borderId="4" xfId="0" applyFont="1" applyFill="1" applyBorder="1" applyAlignment="1">
      <alignment horizontal="left"/>
    </xf>
    <xf numFmtId="0" fontId="2" fillId="3" borderId="0" xfId="0" applyFont="1" applyFill="1" applyAlignment="1">
      <alignment horizontal="left"/>
    </xf>
    <xf numFmtId="0" fontId="2" fillId="0" borderId="33" xfId="0" applyFont="1" applyBorder="1" applyAlignment="1" applyProtection="1">
      <alignment horizontal="left"/>
      <protection locked="0"/>
    </xf>
    <xf numFmtId="0" fontId="2" fillId="6" borderId="0" xfId="0" applyFont="1" applyFill="1" applyAlignment="1">
      <alignment horizontal="center"/>
    </xf>
    <xf numFmtId="0" fontId="2" fillId="5" borderId="0" xfId="0" applyFont="1" applyFill="1" applyAlignment="1">
      <alignment horizontal="center"/>
    </xf>
    <xf numFmtId="0" fontId="2" fillId="4" borderId="0" xfId="0" applyFont="1" applyFill="1" applyAlignment="1">
      <alignment horizontal="center"/>
    </xf>
    <xf numFmtId="0" fontId="3" fillId="0" borderId="7" xfId="0" applyFont="1" applyBorder="1" applyAlignment="1">
      <alignment horizontal="center"/>
    </xf>
    <xf numFmtId="0" fontId="3" fillId="0" borderId="6" xfId="0" applyFont="1" applyBorder="1" applyAlignment="1">
      <alignment horizontal="center"/>
    </xf>
    <xf numFmtId="0" fontId="3" fillId="0" borderId="2" xfId="0" applyFont="1" applyBorder="1" applyAlignment="1">
      <alignment horizontal="center"/>
    </xf>
    <xf numFmtId="0" fontId="2" fillId="0" borderId="39" xfId="0" applyFont="1" applyBorder="1" applyAlignment="1" applyProtection="1">
      <alignment horizontal="left"/>
      <protection locked="0"/>
    </xf>
    <xf numFmtId="0" fontId="2" fillId="3" borderId="7" xfId="0" applyFont="1" applyFill="1" applyBorder="1" applyAlignment="1">
      <alignment horizontal="left"/>
    </xf>
    <xf numFmtId="0" fontId="2" fillId="3" borderId="9" xfId="0" applyFont="1" applyFill="1" applyBorder="1" applyAlignment="1">
      <alignment horizontal="left"/>
    </xf>
    <xf numFmtId="0" fontId="4" fillId="0" borderId="21" xfId="0" applyFont="1" applyBorder="1" applyAlignment="1">
      <alignment horizontal="left"/>
    </xf>
    <xf numFmtId="0" fontId="3" fillId="0" borderId="3" xfId="0" applyFont="1" applyBorder="1" applyAlignment="1">
      <alignment horizontal="center"/>
    </xf>
    <xf numFmtId="0" fontId="2" fillId="2" borderId="17" xfId="0" applyFont="1" applyFill="1" applyBorder="1" applyAlignment="1">
      <alignment horizontal="center"/>
    </xf>
    <xf numFmtId="0" fontId="2" fillId="2" borderId="19" xfId="0" applyFont="1" applyFill="1" applyBorder="1" applyAlignment="1">
      <alignment horizontal="center"/>
    </xf>
    <xf numFmtId="0" fontId="2" fillId="2" borderId="22" xfId="0" applyFont="1" applyFill="1" applyBorder="1" applyAlignment="1">
      <alignment horizontal="center"/>
    </xf>
    <xf numFmtId="0" fontId="2" fillId="2" borderId="23" xfId="0" applyFont="1" applyFill="1" applyBorder="1" applyAlignment="1">
      <alignment horizontal="center"/>
    </xf>
    <xf numFmtId="0" fontId="2" fillId="2" borderId="11" xfId="0" applyFont="1" applyFill="1" applyBorder="1" applyAlignment="1">
      <alignment horizontal="center"/>
    </xf>
    <xf numFmtId="0" fontId="2" fillId="2" borderId="10" xfId="0" applyFont="1" applyFill="1" applyBorder="1" applyAlignment="1">
      <alignment horizontal="center"/>
    </xf>
    <xf numFmtId="0" fontId="2" fillId="2" borderId="21" xfId="0" applyFont="1" applyFill="1" applyBorder="1" applyAlignment="1">
      <alignment horizontal="center"/>
    </xf>
    <xf numFmtId="0" fontId="4" fillId="0" borderId="16" xfId="0" applyFont="1" applyBorder="1" applyAlignment="1">
      <alignment horizontal="center"/>
    </xf>
    <xf numFmtId="0" fontId="4" fillId="0" borderId="10" xfId="0" applyFont="1" applyBorder="1" applyAlignment="1">
      <alignment horizontal="center"/>
    </xf>
    <xf numFmtId="0" fontId="4" fillId="0" borderId="21" xfId="0" applyFont="1" applyBorder="1" applyAlignment="1">
      <alignment horizontal="center"/>
    </xf>
    <xf numFmtId="0" fontId="4" fillId="0" borderId="23" xfId="0" applyFont="1" applyBorder="1" applyAlignment="1">
      <alignment horizontal="center"/>
    </xf>
    <xf numFmtId="0" fontId="4" fillId="0" borderId="11" xfId="0" applyFont="1" applyBorder="1" applyAlignment="1">
      <alignment horizontal="center"/>
    </xf>
    <xf numFmtId="0" fontId="2" fillId="0" borderId="39" xfId="0" applyFont="1" applyBorder="1" applyAlignment="1" applyProtection="1">
      <alignment horizontal="center"/>
      <protection locked="0"/>
    </xf>
    <xf numFmtId="0" fontId="2" fillId="0" borderId="25" xfId="0" applyFont="1" applyBorder="1" applyAlignment="1" applyProtection="1">
      <alignment horizontal="center"/>
      <protection locked="0"/>
    </xf>
    <xf numFmtId="0" fontId="4" fillId="0" borderId="15" xfId="0" applyFont="1" applyBorder="1" applyAlignment="1">
      <alignment horizontal="center"/>
    </xf>
    <xf numFmtId="0" fontId="4" fillId="0" borderId="18" xfId="0" applyFont="1" applyBorder="1" applyAlignment="1">
      <alignment horizontal="center"/>
    </xf>
    <xf numFmtId="0" fontId="4" fillId="0" borderId="20" xfId="0" applyFont="1" applyBorder="1" applyAlignment="1">
      <alignment horizontal="center"/>
    </xf>
    <xf numFmtId="0" fontId="4" fillId="0" borderId="24" xfId="0" applyFont="1" applyBorder="1" applyAlignment="1">
      <alignment horizontal="center"/>
    </xf>
    <xf numFmtId="0" fontId="4" fillId="0" borderId="12" xfId="0" applyFont="1" applyBorder="1" applyAlignment="1">
      <alignment horizontal="center"/>
    </xf>
    <xf numFmtId="0" fontId="2" fillId="0" borderId="40" xfId="0" applyFont="1" applyBorder="1" applyAlignment="1" applyProtection="1">
      <alignment horizontal="center"/>
      <protection locked="0"/>
    </xf>
    <xf numFmtId="0" fontId="2" fillId="0" borderId="10" xfId="0" applyFont="1" applyBorder="1" applyAlignment="1" applyProtection="1">
      <alignment horizontal="center"/>
      <protection locked="0"/>
    </xf>
    <xf numFmtId="0" fontId="2" fillId="0" borderId="33" xfId="0" applyFont="1" applyBorder="1" applyAlignment="1" applyProtection="1">
      <alignment horizontal="center"/>
      <protection locked="0"/>
    </xf>
    <xf numFmtId="0" fontId="2" fillId="0" borderId="11" xfId="0" applyFont="1" applyBorder="1" applyAlignment="1" applyProtection="1">
      <alignment horizontal="center"/>
      <protection locked="0"/>
    </xf>
    <xf numFmtId="0" fontId="2" fillId="0" borderId="34" xfId="0" applyFont="1" applyBorder="1" applyAlignment="1" applyProtection="1">
      <alignment horizontal="center"/>
      <protection locked="0"/>
    </xf>
    <xf numFmtId="0" fontId="2" fillId="0" borderId="27" xfId="0" applyFont="1" applyBorder="1" applyAlignment="1" applyProtection="1">
      <alignment horizontal="center"/>
      <protection locked="0"/>
    </xf>
    <xf numFmtId="0" fontId="2" fillId="0" borderId="18" xfId="0" applyFont="1" applyBorder="1" applyAlignment="1" applyProtection="1">
      <alignment horizontal="center"/>
      <protection locked="0"/>
    </xf>
    <xf numFmtId="0" fontId="2" fillId="0" borderId="12" xfId="0" applyFont="1" applyBorder="1" applyAlignment="1" applyProtection="1">
      <alignment horizontal="center"/>
      <protection locked="0"/>
    </xf>
    <xf numFmtId="0" fontId="2" fillId="0" borderId="35" xfId="0" applyFont="1" applyBorder="1" applyAlignment="1" applyProtection="1">
      <alignment horizontal="center"/>
      <protection locked="0"/>
    </xf>
    <xf numFmtId="0" fontId="2" fillId="2" borderId="36" xfId="0" applyFont="1" applyFill="1" applyBorder="1" applyAlignment="1">
      <alignment horizontal="center"/>
    </xf>
    <xf numFmtId="0" fontId="2" fillId="0" borderId="37" xfId="0" applyFont="1" applyBorder="1" applyAlignment="1" applyProtection="1">
      <alignment horizontal="center"/>
      <protection locked="0"/>
    </xf>
    <xf numFmtId="0" fontId="2" fillId="2" borderId="34" xfId="0" applyFont="1" applyFill="1" applyBorder="1" applyAlignment="1">
      <alignment horizontal="center"/>
    </xf>
    <xf numFmtId="0" fontId="15" fillId="0" borderId="0" xfId="0" applyFont="1"/>
    <xf numFmtId="0" fontId="2" fillId="0" borderId="0" xfId="0" applyFont="1"/>
    <xf numFmtId="0" fontId="16" fillId="0" borderId="0" xfId="0" applyFont="1"/>
    <xf numFmtId="0" fontId="18" fillId="0" borderId="0" xfId="1"/>
    <xf numFmtId="0" fontId="10" fillId="9" borderId="0" xfId="0" applyFont="1" applyFill="1" applyAlignment="1">
      <alignment horizontal="left"/>
    </xf>
    <xf numFmtId="0" fontId="11" fillId="9" borderId="0" xfId="0" applyFont="1" applyFill="1" applyAlignment="1">
      <alignment horizontal="left" wrapText="1"/>
    </xf>
    <xf numFmtId="0" fontId="11" fillId="9" borderId="0" xfId="0" applyFont="1" applyFill="1" applyAlignment="1">
      <alignment horizontal="left"/>
    </xf>
    <xf numFmtId="0" fontId="9" fillId="9" borderId="0" xfId="0" applyFont="1" applyFill="1" applyAlignment="1">
      <alignment horizontal="left"/>
    </xf>
    <xf numFmtId="0" fontId="13" fillId="9" borderId="0" xfId="0" applyFont="1" applyFill="1" applyAlignment="1">
      <alignment horizontal="left" wrapText="1"/>
    </xf>
    <xf numFmtId="0" fontId="14" fillId="9" borderId="0" xfId="0" applyFont="1" applyFill="1" applyAlignment="1">
      <alignment horizontal="left"/>
    </xf>
    <xf numFmtId="0" fontId="12" fillId="9" borderId="0" xfId="0" applyFont="1" applyFill="1" applyAlignment="1">
      <alignment horizontal="left" wrapText="1"/>
    </xf>
    <xf numFmtId="0" fontId="14" fillId="9" borderId="2" xfId="0" applyFont="1" applyFill="1" applyBorder="1" applyAlignment="1">
      <alignment horizontal="left"/>
    </xf>
    <xf numFmtId="49" fontId="13" fillId="9" borderId="4" xfId="0" applyNumberFormat="1" applyFont="1" applyFill="1" applyBorder="1" applyAlignment="1">
      <alignment horizontal="left"/>
    </xf>
    <xf numFmtId="49" fontId="13" fillId="9" borderId="5" xfId="0" applyNumberFormat="1" applyFont="1" applyFill="1" applyBorder="1" applyAlignment="1">
      <alignment horizontal="left"/>
    </xf>
    <xf numFmtId="49" fontId="13" fillId="9" borderId="6" xfId="0" applyNumberFormat="1" applyFont="1" applyFill="1" applyBorder="1" applyAlignment="1">
      <alignment horizontal="left"/>
    </xf>
    <xf numFmtId="49" fontId="13" fillId="9" borderId="0" xfId="0" applyNumberFormat="1" applyFont="1" applyFill="1" applyAlignment="1">
      <alignment horizontal="left"/>
    </xf>
    <xf numFmtId="0" fontId="13" fillId="9" borderId="2" xfId="0" applyFont="1" applyFill="1" applyBorder="1" applyAlignment="1">
      <alignment horizontal="left"/>
    </xf>
    <xf numFmtId="0" fontId="13" fillId="9" borderId="0" xfId="0" applyFont="1" applyFill="1" applyAlignment="1">
      <alignment horizontal="left"/>
    </xf>
    <xf numFmtId="49" fontId="13" fillId="9" borderId="7" xfId="0" applyNumberFormat="1" applyFont="1" applyFill="1" applyBorder="1" applyAlignment="1">
      <alignment horizontal="left"/>
    </xf>
    <xf numFmtId="49" fontId="9" fillId="9" borderId="0" xfId="0" applyNumberFormat="1" applyFont="1" applyFill="1" applyAlignment="1">
      <alignment horizontal="left"/>
    </xf>
    <xf numFmtId="49" fontId="9" fillId="9" borderId="8" xfId="0" applyNumberFormat="1" applyFont="1" applyFill="1" applyBorder="1" applyAlignment="1">
      <alignment horizontal="left"/>
    </xf>
    <xf numFmtId="49" fontId="13" fillId="9" borderId="9" xfId="0" applyNumberFormat="1" applyFont="1" applyFill="1" applyBorder="1" applyAlignment="1">
      <alignment horizontal="left"/>
    </xf>
    <xf numFmtId="49" fontId="9" fillId="9" borderId="41" xfId="0" applyNumberFormat="1" applyFont="1" applyFill="1" applyBorder="1" applyAlignment="1">
      <alignment horizontal="left"/>
    </xf>
    <xf numFmtId="49" fontId="9" fillId="9" borderId="42" xfId="0" applyNumberFormat="1" applyFont="1" applyFill="1" applyBorder="1" applyAlignment="1">
      <alignment horizontal="left"/>
    </xf>
    <xf numFmtId="49" fontId="13" fillId="9" borderId="2" xfId="0" applyNumberFormat="1" applyFont="1" applyFill="1" applyBorder="1" applyAlignment="1">
      <alignment horizontal="left"/>
    </xf>
    <xf numFmtId="49" fontId="13" fillId="9" borderId="41" xfId="0" applyNumberFormat="1" applyFont="1" applyFill="1" applyBorder="1" applyAlignment="1">
      <alignment horizontal="left"/>
    </xf>
    <xf numFmtId="49" fontId="13" fillId="9" borderId="8" xfId="0" applyNumberFormat="1" applyFont="1" applyFill="1" applyBorder="1" applyAlignment="1">
      <alignment horizontal="left"/>
    </xf>
    <xf numFmtId="1" fontId="13" fillId="9" borderId="0" xfId="0" applyNumberFormat="1" applyFont="1" applyFill="1" applyAlignment="1">
      <alignment horizontal="left"/>
    </xf>
    <xf numFmtId="1" fontId="9" fillId="9" borderId="0" xfId="0" applyNumberFormat="1" applyFont="1" applyFill="1" applyAlignment="1">
      <alignment horizontal="left"/>
    </xf>
    <xf numFmtId="1" fontId="2" fillId="0" borderId="0" xfId="0" applyNumberFormat="1" applyFont="1" applyAlignment="1">
      <alignment horizontal="left"/>
    </xf>
    <xf numFmtId="0" fontId="2" fillId="0" borderId="1"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7" xfId="0" applyFont="1" applyBorder="1" applyAlignment="1">
      <alignment horizontal="center"/>
    </xf>
    <xf numFmtId="0" fontId="19" fillId="0" borderId="0" xfId="0" applyFont="1"/>
    <xf numFmtId="0" fontId="20" fillId="0" borderId="0" xfId="0" applyFont="1"/>
    <xf numFmtId="0" fontId="21" fillId="0" borderId="0" xfId="0" applyFont="1"/>
    <xf numFmtId="0" fontId="22" fillId="0" borderId="0" xfId="0" applyFont="1" applyAlignment="1">
      <alignment horizontal="center" vertical="center"/>
    </xf>
    <xf numFmtId="0" fontId="13" fillId="9" borderId="1" xfId="0" applyFont="1" applyFill="1" applyBorder="1" applyAlignment="1">
      <alignment horizontal="center" vertical="center" wrapText="1"/>
    </xf>
    <xf numFmtId="0" fontId="13" fillId="9" borderId="2" xfId="0" applyFont="1" applyFill="1" applyBorder="1" applyAlignment="1">
      <alignment horizontal="center" vertical="center" wrapText="1"/>
    </xf>
    <xf numFmtId="0" fontId="13" fillId="9" borderId="3" xfId="0" applyFont="1" applyFill="1" applyBorder="1" applyAlignment="1">
      <alignment horizontal="center" vertical="center" wrapText="1"/>
    </xf>
    <xf numFmtId="49" fontId="13" fillId="9" borderId="1" xfId="0" applyNumberFormat="1" applyFont="1" applyFill="1" applyBorder="1" applyAlignment="1">
      <alignment horizontal="center" vertical="center" wrapText="1"/>
    </xf>
    <xf numFmtId="49" fontId="13" fillId="9" borderId="2" xfId="0" applyNumberFormat="1" applyFont="1" applyFill="1" applyBorder="1" applyAlignment="1">
      <alignment horizontal="center" vertical="center" wrapText="1"/>
    </xf>
    <xf numFmtId="49" fontId="13" fillId="9" borderId="3" xfId="0" applyNumberFormat="1" applyFont="1" applyFill="1" applyBorder="1" applyAlignment="1">
      <alignment horizontal="center" vertical="center" wrapText="1"/>
    </xf>
    <xf numFmtId="0" fontId="12" fillId="9" borderId="43" xfId="0" applyFont="1" applyFill="1" applyBorder="1" applyAlignment="1">
      <alignment horizontal="center"/>
    </xf>
    <xf numFmtId="0" fontId="12" fillId="9" borderId="44" xfId="0" applyFont="1" applyFill="1" applyBorder="1" applyAlignment="1">
      <alignment horizontal="center"/>
    </xf>
    <xf numFmtId="0" fontId="12" fillId="9" borderId="45" xfId="0" applyFont="1" applyFill="1" applyBorder="1" applyAlignment="1">
      <alignment horizontal="center"/>
    </xf>
    <xf numFmtId="0" fontId="13" fillId="9" borderId="2" xfId="0" applyFont="1" applyFill="1" applyBorder="1" applyAlignment="1">
      <alignment horizontal="center" vertical="center"/>
    </xf>
    <xf numFmtId="0" fontId="13" fillId="9" borderId="3" xfId="0" applyFont="1" applyFill="1" applyBorder="1" applyAlignment="1">
      <alignment horizontal="center" vertical="center"/>
    </xf>
    <xf numFmtId="0" fontId="7" fillId="8" borderId="23" xfId="0" applyFont="1" applyFill="1" applyBorder="1" applyAlignment="1" applyProtection="1">
      <alignment horizontal="left" vertical="center"/>
      <protection locked="0"/>
    </xf>
    <xf numFmtId="0" fontId="7" fillId="8" borderId="29" xfId="0" applyFont="1" applyFill="1" applyBorder="1" applyAlignment="1" applyProtection="1">
      <alignment horizontal="left" vertical="center"/>
      <protection locked="0"/>
    </xf>
    <xf numFmtId="0" fontId="7" fillId="8" borderId="30" xfId="0" applyFont="1" applyFill="1" applyBorder="1" applyAlignment="1" applyProtection="1">
      <alignment horizontal="left" vertical="center"/>
      <protection locked="0"/>
    </xf>
    <xf numFmtId="164" fontId="5" fillId="8" borderId="13" xfId="0" applyNumberFormat="1" applyFont="1" applyFill="1" applyBorder="1" applyAlignment="1" applyProtection="1">
      <alignment horizontal="left"/>
      <protection locked="0"/>
    </xf>
    <xf numFmtId="164" fontId="5" fillId="8" borderId="14" xfId="0" applyNumberFormat="1" applyFont="1" applyFill="1" applyBorder="1" applyAlignment="1" applyProtection="1">
      <alignment horizontal="left"/>
      <protection locked="0"/>
    </xf>
    <xf numFmtId="164" fontId="5" fillId="8" borderId="32" xfId="0" applyNumberFormat="1" applyFont="1" applyFill="1" applyBorder="1" applyAlignment="1" applyProtection="1">
      <alignment horizontal="left"/>
      <protection locked="0"/>
    </xf>
    <xf numFmtId="0" fontId="8" fillId="7" borderId="4" xfId="0" applyFont="1" applyFill="1" applyBorder="1" applyAlignment="1">
      <alignment horizontal="center" vertical="center"/>
    </xf>
    <xf numFmtId="0" fontId="8" fillId="7" borderId="5" xfId="0" applyFont="1" applyFill="1" applyBorder="1" applyAlignment="1">
      <alignment horizontal="center" vertical="center"/>
    </xf>
    <xf numFmtId="0" fontId="8" fillId="7" borderId="6" xfId="0" applyFont="1" applyFill="1" applyBorder="1" applyAlignment="1">
      <alignment horizontal="center" vertical="center"/>
    </xf>
    <xf numFmtId="0" fontId="5" fillId="8" borderId="10" xfId="0" applyFont="1" applyFill="1" applyBorder="1" applyAlignment="1" applyProtection="1">
      <alignment horizontal="left"/>
      <protection locked="0"/>
    </xf>
    <xf numFmtId="0" fontId="5" fillId="8" borderId="19" xfId="0" applyFont="1" applyFill="1" applyBorder="1" applyAlignment="1" applyProtection="1">
      <alignment horizontal="left"/>
      <protection locked="0"/>
    </xf>
    <xf numFmtId="0" fontId="7" fillId="7" borderId="38" xfId="0" applyFont="1" applyFill="1" applyBorder="1" applyAlignment="1">
      <alignment horizontal="left" vertical="center"/>
    </xf>
    <xf numFmtId="0" fontId="7" fillId="7" borderId="26" xfId="0" applyFont="1" applyFill="1" applyBorder="1" applyAlignment="1">
      <alignment horizontal="left" vertical="center"/>
    </xf>
    <xf numFmtId="0" fontId="7" fillId="7" borderId="28" xfId="0" applyFont="1" applyFill="1" applyBorder="1" applyAlignment="1">
      <alignment horizontal="left" vertical="center"/>
    </xf>
    <xf numFmtId="0" fontId="7" fillId="7" borderId="29" xfId="0" applyFont="1" applyFill="1" applyBorder="1" applyAlignment="1">
      <alignment horizontal="left" vertical="center"/>
    </xf>
    <xf numFmtId="0" fontId="7" fillId="7" borderId="31" xfId="0" applyFont="1" applyFill="1" applyBorder="1" applyAlignment="1">
      <alignment horizontal="left" vertical="center"/>
    </xf>
    <xf numFmtId="0" fontId="7" fillId="7" borderId="14" xfId="0" applyFont="1" applyFill="1" applyBorder="1" applyAlignment="1">
      <alignment horizontal="left" vertical="center"/>
    </xf>
  </cellXfs>
  <cellStyles count="2">
    <cellStyle name="Hyperlink" xfId="1" builtinId="8"/>
    <cellStyle name="Normal" xfId="0" builtinId="0"/>
  </cellStyles>
  <dxfs count="40">
    <dxf>
      <fill>
        <patternFill>
          <bgColor rgb="FFC67B30"/>
        </patternFill>
      </fill>
    </dxf>
    <dxf>
      <fill>
        <patternFill>
          <bgColor theme="0" tint="-0.24994659260841701"/>
        </patternFill>
      </fill>
    </dxf>
    <dxf>
      <fill>
        <patternFill>
          <bgColor rgb="FFB4AC0C"/>
        </patternFill>
      </fill>
    </dxf>
    <dxf>
      <font>
        <color auto="1"/>
      </font>
      <fill>
        <patternFill>
          <bgColor rgb="FFFFCC00"/>
        </patternFill>
      </fill>
    </dxf>
    <dxf>
      <font>
        <b val="0"/>
        <strike val="0"/>
        <outline val="0"/>
        <shadow val="0"/>
        <u val="none"/>
        <vertAlign val="baseline"/>
        <sz val="11"/>
        <color theme="1"/>
        <name val="Calibri"/>
        <family val="2"/>
        <scheme val="none"/>
      </font>
      <numFmt numFmtId="0" formatCode="General"/>
      <alignment horizontal="center" vertical="bottom" textRotation="0" wrapText="0" indent="0" justifyLastLine="0" shrinkToFit="0" readingOrder="0"/>
      <border diagonalUp="0" diagonalDown="0">
        <left style="medium">
          <color indexed="64"/>
        </left>
        <right/>
        <top/>
        <bottom/>
      </border>
      <protection locked="1" hidden="0"/>
    </dxf>
    <dxf>
      <font>
        <b/>
        <strike val="0"/>
        <outline val="0"/>
        <shadow val="0"/>
        <u val="none"/>
        <vertAlign val="baseline"/>
        <sz val="11"/>
        <color theme="1"/>
        <name val="Calibri"/>
        <family val="2"/>
        <scheme val="none"/>
      </font>
      <numFmt numFmtId="0" formatCode="General"/>
      <fill>
        <patternFill patternType="none">
          <fgColor indexed="64"/>
          <bgColor auto="1"/>
        </patternFill>
      </fill>
      <alignment horizontal="center" vertical="bottom" textRotation="0" wrapText="0" indent="0" justifyLastLine="0" shrinkToFit="0" readingOrder="0"/>
      <border diagonalUp="0" diagonalDown="0" outline="0">
        <left style="medium">
          <color indexed="64"/>
        </left>
        <right/>
        <top/>
        <bottom/>
      </border>
    </dxf>
    <dxf>
      <font>
        <b val="0"/>
        <strike val="0"/>
        <outline val="0"/>
        <shadow val="0"/>
        <u val="none"/>
        <vertAlign val="baseline"/>
        <sz val="11"/>
        <color theme="1"/>
        <name val="Calibri"/>
        <family val="2"/>
        <scheme val="none"/>
      </font>
      <numFmt numFmtId="0" formatCode="General"/>
      <fill>
        <patternFill patternType="solid">
          <fgColor indexed="64"/>
          <bgColor theme="0" tint="-0.14999847407452621"/>
        </patternFill>
      </fill>
      <alignment horizontal="center" vertical="bottom" textRotation="0" wrapText="0" indent="0" justifyLastLine="0" shrinkToFit="0" readingOrder="0"/>
      <border diagonalUp="0" diagonalDown="0" outline="0">
        <left style="thin">
          <color indexed="64"/>
        </left>
        <right style="medium">
          <color indexed="64"/>
        </right>
        <top style="thin">
          <color indexed="64"/>
        </top>
        <bottom style="thin">
          <color indexed="64"/>
        </bottom>
      </border>
    </dxf>
    <dxf>
      <font>
        <strike val="0"/>
        <outline val="0"/>
        <shadow val="0"/>
        <u val="none"/>
        <vertAlign val="baseline"/>
        <sz val="11"/>
        <color theme="1"/>
        <name val="Calibri"/>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Calibri"/>
        <family val="2"/>
        <scheme val="none"/>
      </font>
      <alignment horizontal="center" vertical="bottom"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val="0"/>
        <strike val="0"/>
        <outline val="0"/>
        <shadow val="0"/>
        <u val="none"/>
        <vertAlign val="baseline"/>
        <sz val="11"/>
        <color theme="1"/>
        <name val="Calibri"/>
        <family val="2"/>
        <scheme val="none"/>
      </font>
      <numFmt numFmtId="0" formatCode="General"/>
      <fill>
        <patternFill patternType="solid">
          <fgColor indexed="64"/>
          <bgColor theme="0" tint="-0.14999847407452621"/>
        </patternFill>
      </fill>
      <alignment horizontal="center" vertical="bottom" textRotation="0" wrapText="0" indent="0" justifyLastLine="0" shrinkToFit="0" readingOrder="0"/>
      <border diagonalUp="0" diagonalDown="0" outline="0">
        <left style="thin">
          <color indexed="64"/>
        </left>
        <right style="medium">
          <color indexed="64"/>
        </right>
        <top style="thin">
          <color indexed="64"/>
        </top>
        <bottom style="thin">
          <color indexed="64"/>
        </bottom>
      </border>
    </dxf>
    <dxf>
      <font>
        <strike val="0"/>
        <outline val="0"/>
        <shadow val="0"/>
        <u val="none"/>
        <vertAlign val="baseline"/>
        <sz val="11"/>
        <color theme="1"/>
        <name val="Calibri"/>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Calibri"/>
        <family val="2"/>
        <scheme val="none"/>
      </font>
      <alignment horizontal="center" vertical="bottom"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val="0"/>
        <strike val="0"/>
        <outline val="0"/>
        <shadow val="0"/>
        <u val="none"/>
        <vertAlign val="baseline"/>
        <sz val="11"/>
        <color theme="1"/>
        <name val="Calibri"/>
        <family val="2"/>
        <scheme val="none"/>
      </font>
      <numFmt numFmtId="0" formatCode="General"/>
      <fill>
        <patternFill patternType="solid">
          <fgColor indexed="64"/>
          <bgColor theme="0" tint="-0.1499984740745262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Calibri"/>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Calibri"/>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color theme="1"/>
        <name val="Calibri"/>
        <family val="2"/>
        <scheme val="none"/>
      </font>
      <numFmt numFmtId="0" formatCode="General"/>
      <fill>
        <patternFill patternType="solid">
          <fgColor indexed="64"/>
          <bgColor theme="0" tint="-0.14999847407452621"/>
        </patternFill>
      </fill>
      <alignment horizontal="center" vertical="bottom" textRotation="0" wrapText="0" indent="0" justifyLastLine="0" shrinkToFit="0" readingOrder="0"/>
      <border diagonalUp="0" diagonalDown="0" outline="0">
        <left style="thin">
          <color indexed="64"/>
        </left>
        <right style="medium">
          <color indexed="64"/>
        </right>
        <top style="thin">
          <color indexed="64"/>
        </top>
        <bottom style="thin">
          <color indexed="64"/>
        </bottom>
      </border>
    </dxf>
    <dxf>
      <font>
        <strike val="0"/>
        <outline val="0"/>
        <shadow val="0"/>
        <u val="none"/>
        <vertAlign val="baseline"/>
        <sz val="11"/>
        <color theme="1"/>
        <name val="Calibri"/>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Calibri"/>
        <family val="2"/>
        <scheme val="none"/>
      </font>
      <alignment horizontal="center" vertical="bottom"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strike val="0"/>
        <outline val="0"/>
        <shadow val="0"/>
        <u val="none"/>
        <vertAlign val="baseline"/>
        <sz val="11"/>
        <color theme="1"/>
        <name val="Calibri"/>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Calibri"/>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Calibri"/>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1"/>
        <name val="Calibri"/>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1"/>
        <name val="Calibri"/>
        <family val="2"/>
        <scheme val="none"/>
      </font>
      <fill>
        <patternFill patternType="solid">
          <fgColor indexed="64"/>
          <bgColor theme="0" tint="-0.249977111117893"/>
        </patternFill>
      </fill>
      <alignment horizontal="left" vertical="bottom"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theme="1"/>
        <name val="Calibri"/>
        <family val="2"/>
        <scheme val="none"/>
      </font>
      <alignment horizontal="left" vertical="bottom" textRotation="0" wrapText="0" indent="0" justifyLastLine="0" shrinkToFit="0" readingOrder="0"/>
    </dxf>
    <dxf>
      <border>
        <bottom style="medium">
          <color indexed="64"/>
        </bottom>
      </border>
    </dxf>
    <dxf>
      <font>
        <b val="0"/>
        <strike val="0"/>
        <outline val="0"/>
        <shadow val="0"/>
        <u val="none"/>
        <vertAlign val="baseline"/>
        <sz val="11"/>
        <color theme="1"/>
        <name val="Calibri"/>
        <family val="2"/>
        <scheme val="none"/>
      </font>
      <fill>
        <patternFill patternType="none">
          <fgColor indexed="64"/>
          <bgColor auto="1"/>
        </patternFill>
      </fill>
      <alignment horizontal="center" vertical="center" textRotation="0" wrapText="1" indent="0" justifyLastLine="0" shrinkToFit="0" readingOrder="0"/>
      <border diagonalUp="0" diagonalDown="0">
        <left/>
        <right/>
        <top/>
        <bottom/>
        <vertical/>
        <horizontal/>
      </border>
    </dxf>
    <dxf>
      <font>
        <strike val="0"/>
        <outline val="0"/>
        <shadow val="0"/>
        <u val="none"/>
        <vertAlign val="baseline"/>
        <sz val="11"/>
        <color theme="1"/>
        <name val="Calibri"/>
        <family val="2"/>
        <scheme val="none"/>
      </font>
      <alignment horizontal="center" vertical="bottom" textRotation="0" wrapText="0" indent="0" justifyLastLine="0" shrinkToFit="0" readingOrder="0"/>
      <protection locked="1" hidden="0"/>
    </dxf>
    <dxf>
      <font>
        <strike val="0"/>
        <outline val="0"/>
        <shadow val="0"/>
        <u val="none"/>
        <vertAlign val="baseline"/>
        <sz val="11"/>
        <color theme="1"/>
        <name val="Calibri"/>
        <family val="2"/>
        <scheme val="none"/>
      </font>
      <alignment horizontal="center" vertical="bottom" textRotation="0" wrapText="0" indent="0" justifyLastLine="0" shrinkToFit="0" readingOrder="0"/>
      <protection locked="1" hidden="0"/>
    </dxf>
    <dxf>
      <font>
        <strike val="0"/>
        <outline val="0"/>
        <shadow val="0"/>
        <u val="none"/>
        <vertAlign val="baseline"/>
        <sz val="11"/>
        <color theme="1"/>
        <name val="Calibri"/>
        <family val="2"/>
        <scheme val="none"/>
      </font>
      <alignment horizontal="center" vertical="bottom" textRotation="0" wrapText="0" indent="0" justifyLastLine="0" shrinkToFit="0" readingOrder="0"/>
      <protection locked="1" hidden="0"/>
    </dxf>
    <dxf>
      <font>
        <strike val="0"/>
        <outline val="0"/>
        <shadow val="0"/>
        <u val="none"/>
        <vertAlign val="baseline"/>
        <sz val="11"/>
        <color theme="1"/>
        <name val="Calibri"/>
        <family val="2"/>
        <scheme val="none"/>
      </font>
      <alignment horizontal="center" vertical="center" textRotation="0" wrapText="0" indent="0" justifyLastLine="0" shrinkToFit="0" readingOrder="0"/>
    </dxf>
    <dxf>
      <font>
        <strike val="0"/>
        <outline val="0"/>
        <shadow val="0"/>
        <u val="none"/>
        <vertAlign val="baseline"/>
        <sz val="11"/>
        <color theme="1"/>
        <name val="Calibri"/>
        <family val="2"/>
        <scheme val="none"/>
      </font>
      <alignment horizontal="left" vertical="bottom" textRotation="0" wrapText="0" indent="0" justifyLastLine="0" shrinkToFit="0" readingOrder="0"/>
      <protection locked="1" hidden="0"/>
    </dxf>
    <dxf>
      <font>
        <strike val="0"/>
        <outline val="0"/>
        <shadow val="0"/>
        <u val="none"/>
        <vertAlign val="baseline"/>
        <sz val="11"/>
        <color theme="1"/>
        <name val="Calibri"/>
        <family val="2"/>
        <scheme val="none"/>
      </font>
      <alignment horizontal="left" vertical="bottom" textRotation="0" wrapText="0" indent="0" justifyLastLine="0" shrinkToFit="0" readingOrder="0"/>
      <protection locked="1" hidden="0"/>
    </dxf>
    <dxf>
      <font>
        <strike val="0"/>
        <outline val="0"/>
        <shadow val="0"/>
        <u val="none"/>
        <vertAlign val="baseline"/>
        <sz val="11"/>
        <color theme="1"/>
        <name val="Calibri"/>
        <family val="2"/>
        <scheme val="none"/>
      </font>
      <alignment horizontal="left" vertical="bottom" textRotation="0" wrapText="0" indent="0" justifyLastLine="0" shrinkToFit="0" readingOrder="0"/>
      <protection locked="1" hidden="0"/>
    </dxf>
    <dxf>
      <font>
        <strike val="0"/>
        <outline val="0"/>
        <shadow val="0"/>
        <u val="none"/>
        <vertAlign val="baseline"/>
        <sz val="11"/>
        <color theme="1"/>
        <name val="Calibri"/>
        <family val="2"/>
        <scheme val="none"/>
      </font>
      <alignment horizontal="left" vertical="bottom" textRotation="0" wrapText="0" indent="0" justifyLastLine="0" shrinkToFit="0" readingOrder="0"/>
      <protection locked="1" hidden="0"/>
    </dxf>
    <dxf>
      <font>
        <strike val="0"/>
        <outline val="0"/>
        <shadow val="0"/>
        <u val="none"/>
        <vertAlign val="baseline"/>
        <sz val="11"/>
        <color theme="1"/>
        <name val="Calibri"/>
        <family val="2"/>
        <scheme val="none"/>
      </font>
      <alignment horizontal="left" vertical="bottom" textRotation="0" wrapText="0" indent="0" justifyLastLine="0" shrinkToFit="0" readingOrder="0"/>
      <protection locked="1" hidden="0"/>
    </dxf>
    <dxf>
      <font>
        <strike val="0"/>
        <outline val="0"/>
        <shadow val="0"/>
        <u val="none"/>
        <vertAlign val="baseline"/>
        <sz val="11"/>
        <color theme="1"/>
        <name val="Calibri"/>
        <family val="2"/>
        <scheme val="none"/>
      </font>
      <alignment horizontal="left" vertical="bottom" textRotation="0" wrapText="0" indent="0" justifyLastLine="0" shrinkToFit="0" readingOrder="0"/>
      <protection locked="1" hidden="0"/>
    </dxf>
    <dxf>
      <font>
        <strike val="0"/>
        <outline val="0"/>
        <shadow val="0"/>
        <u val="none"/>
        <vertAlign val="baseline"/>
        <sz val="11"/>
        <color theme="1"/>
        <name val="Calibri"/>
        <family val="2"/>
        <scheme val="none"/>
      </font>
      <alignment horizontal="left" vertical="bottom" textRotation="0" wrapText="0" indent="0" justifyLastLine="0" shrinkToFit="0" readingOrder="0"/>
      <protection locked="1" hidden="0"/>
    </dxf>
    <dxf>
      <font>
        <strike val="0"/>
        <outline val="0"/>
        <shadow val="0"/>
        <u val="none"/>
        <vertAlign val="baseline"/>
        <sz val="11"/>
        <color theme="1"/>
        <name val="Calibri"/>
        <family val="2"/>
        <scheme val="none"/>
      </font>
      <alignment horizontal="left" vertical="bottom" textRotation="0" wrapText="0" indent="0" justifyLastLine="0" shrinkToFit="0" readingOrder="0"/>
      <protection locked="1" hidden="0"/>
    </dxf>
    <dxf>
      <font>
        <strike val="0"/>
        <outline val="0"/>
        <shadow val="0"/>
        <u val="none"/>
        <vertAlign val="baseline"/>
        <sz val="11"/>
        <color theme="1"/>
        <name val="Calibri"/>
        <family val="2"/>
        <scheme val="none"/>
      </font>
      <alignment horizontal="left" vertical="bottom" textRotation="0" wrapText="0" indent="0" justifyLastLine="0" shrinkToFit="0" readingOrder="0"/>
      <protection locked="1" hidden="0"/>
    </dxf>
  </dxfs>
  <tableStyles count="0" defaultTableStyle="TableStyleMedium2" defaultPivotStyle="PivotStyleLight16"/>
  <colors>
    <mruColors>
      <color rgb="FFC67B30"/>
      <color rgb="FFB4AC0C"/>
      <color rgb="FFFEF0CA"/>
      <color rgb="FFE6BA00"/>
      <color rgb="FFFEE49C"/>
      <color rgb="FFFFCC00"/>
      <color rgb="FFFDD86F"/>
      <color rgb="FF5600AC"/>
      <color rgb="FF4B006C"/>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62CBFC5-28AB-4B19-A536-17EAF20DCFF9}" name="Standards" displayName="Standards" ref="A1:G1009" totalsRowShown="0" headerRowDxfId="39" dataDxfId="38">
  <autoFilter ref="A1:G1009" xr:uid="{562CBFC5-28AB-4B19-A536-17EAF20DCFF9}"/>
  <tableColumns count="7">
    <tableColumn id="1" xr3:uid="{8A869106-9A9C-4807-9CD6-36902351936F}" name="Type" dataDxfId="37"/>
    <tableColumn id="2" xr3:uid="{49B3E9A4-FEB1-4235-9F64-661CEC6F33C2}" name="Test" dataDxfId="36"/>
    <tableColumn id="3" xr3:uid="{6538D712-A167-447F-B940-221098275062}" name="Age" dataDxfId="35"/>
    <tableColumn id="4" xr3:uid="{9840091C-E3B5-49C5-B241-183998AF94D8}" name="Gender" dataDxfId="34"/>
    <tableColumn id="5" xr3:uid="{FE5DF15A-D34A-49D1-B2ED-33343AF7776D}" name="Low Standard1" dataDxfId="33"/>
    <tableColumn id="6" xr3:uid="{7064ED32-8BF9-47C6-9BE2-5D8BA53195E7}" name="High Standard1" dataDxfId="32"/>
    <tableColumn id="7" xr3:uid="{92E5D1B5-8811-47F4-9C72-04FE27CD51BB}" name="Points" dataDxfId="31"/>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BA62A14C-6609-431E-B081-96451D04E9C3}" name="Table11" displayName="Table11" ref="A1:B6" totalsRowShown="0" headerRowDxfId="30" dataDxfId="29">
  <tableColumns count="2">
    <tableColumn id="1" xr3:uid="{B6E996BF-B1D6-4A13-BF3F-774927CD46DB}" name="Niveau" dataDxfId="28"/>
    <tableColumn id="2" xr3:uid="{A839DAA7-7437-46D8-92F1-9CF76E42FF6C}" name="Points" dataDxfId="27"/>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63DBA6D-25F4-4584-81CE-3C810B6EB47F}" name="Table104" displayName="Table104" ref="A5:S210" totalsRowShown="0" headerRowDxfId="26" dataDxfId="24" headerRowBorderDxfId="25" tableBorderDxfId="23">
  <autoFilter ref="A5:S210" xr:uid="{E63DBA6D-25F4-4584-81CE-3C810B6EB47F}"/>
  <tableColumns count="19">
    <tableColumn id="19" xr3:uid="{C6BF2C20-A8EA-40F5-96FD-B4E39C01A46A}" name="#" dataDxfId="22"/>
    <tableColumn id="18" xr3:uid="{40FF82E5-DD69-4041-81A0-9652BC5D2109}" name="Nom de famille" dataDxfId="21"/>
    <tableColumn id="17" xr3:uid="{15AB0B58-7620-476A-ADCB-57F0BBFBBA58}" name="Prénom" dataDxfId="20"/>
    <tableColumn id="1" xr3:uid="{D8349374-EEB4-418E-B11D-5ABB2458926C}" name="Âge" dataDxfId="19"/>
    <tableColumn id="16" xr3:uid="{DCACE5F8-744C-4893-A566-BFDBEEBD83C0}" name="Genre" dataDxfId="18"/>
    <tableColumn id="2" xr3:uid="{92F641D9-E370-4995-B64C-AC4433659CA4}" name="Test cardio (choisir un)" dataDxfId="17"/>
    <tableColumn id="3" xr3:uid="{F93B9A85-904F-41FC-89E7-41EF4F976B78}" name="Résultat cardio _x000a_(tours_x000a_ou MM.SS)" dataDxfId="16"/>
    <tableColumn id="11" xr3:uid="{02D2C91C-D05E-4EB8-89A0-4B84674A6E31}" name="Valeur de points cardio" dataDxfId="15">
      <calculatedColumnFormula array="1">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calculatedColumnFormula>
    </tableColumn>
    <tableColumn id="4" xr3:uid="{BE180044-D950-4344-A75E-DC3E73F5A246}" name="Force du tronc_x000a_(choisir un)" dataDxfId="14"/>
    <tableColumn id="5" xr3:uid="{55A75A19-E374-4BE5-AE14-1E9586814E99}" name="Résultat tronc _x000a_(répétitions ou MM.SS)" dataDxfId="13"/>
    <tableColumn id="12" xr3:uid="{7DF10949-AC80-4B0A-8022-82200E1385DB}" name="Valeur de points tronc" dataDxfId="12">
      <calculatedColumnFormula array="1">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calculatedColumnFormula>
    </tableColumn>
    <tableColumn id="6" xr3:uid="{BCAF60BC-57A1-4723-8D69-5A60671FA13D}" name="Force haut du corps_x000a_(choisir un)" dataDxfId="11"/>
    <tableColumn id="7" xr3:uid="{9FAD8F0B-266F-4EA7-8326-C5EC1572740A}" name="Résultat haut_x000a_du corps _x000a_(répétitions)" dataDxfId="10"/>
    <tableColumn id="13" xr3:uid="{6C276469-650C-4F3D-9DEF-F503D907AA88}" name="Valeur de points haut du corps" dataDxfId="9">
      <calculatedColumnFormula array="1">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calculatedColumnFormula>
    </tableColumn>
    <tableColumn id="8" xr3:uid="{BB072F80-E6B8-481C-9B16-D2D1908DA8E9}" name="Force bas du corps (choisir un)" dataDxfId="8"/>
    <tableColumn id="9" xr3:uid="{144826F7-9E4E-4339-87CB-C26D481C5A7F}" name="Résultat bas du corps (répétitions ou MM.SS)" dataDxfId="7"/>
    <tableColumn id="14" xr3:uid="{3D0CB6DA-CC08-4A16-975E-B4DAEFA29890}" name="Valeur de points bas du corps" dataDxfId="6">
      <calculatedColumnFormula array="1">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calculatedColumnFormula>
    </tableColumn>
    <tableColumn id="15" xr3:uid="{6793AEC9-2449-42A1-A79D-DD2606B0DAA4}" name="Valeur de points totale" dataDxfId="5">
      <calculatedColumnFormula>SUM(H6,K6,N6,Q6)</calculatedColumnFormula>
    </tableColumn>
    <tableColumn id="10" xr3:uid="{F5F89D42-3E78-42AA-8790-338982F6DE4F}" name="Résultat total" dataDxfId="4">
      <calculatedColumnFormula>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calculatedColumnFormula>
    </tableColumn>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b:/s/publications/EQ022K0OH1pFpipV75SZRE4B41upluiNASqruQxK_fxqjg?e=6V1UBj" TargetMode="External"/><Relationship Id="rId2" Type="http://schemas.openxmlformats.org/officeDocument/2006/relationships/hyperlink" Target="https://forms.office.com/Pages/ResponsePage.aspx?id=-2oSqwzmL062z8c1DHbchDtjNstfOW9AsMAuLe0HQD9URTZRT1g4S1BSNjQ0MDRGRzlBTjhJWlVaWCQlQCN0PWcu" TargetMode="External"/><Relationship Id="rId1" Type="http://schemas.openxmlformats.org/officeDocument/2006/relationships/hyperlink" Target="../../../../../../:b:/s/publications/EZAJhD9UWFlIi9T8JiyjxHMBZ6Icspok4FfgcHNeo3iQhA?e=V8wpAZ"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FFD48-F898-44CD-AE70-7D3A70DC7381}">
  <sheetPr codeName="Sheet1">
    <tabColor theme="0" tint="-0.14999847407452621"/>
  </sheetPr>
  <dimension ref="A1:B36"/>
  <sheetViews>
    <sheetView showGridLines="0" tabSelected="1" workbookViewId="0">
      <selection activeCell="B5" sqref="B5"/>
    </sheetView>
  </sheetViews>
  <sheetFormatPr defaultColWidth="9.140625" defaultRowHeight="15" x14ac:dyDescent="0.25"/>
  <cols>
    <col min="1" max="1" width="35.85546875" style="58" customWidth="1"/>
    <col min="2" max="2" width="180.140625" style="58" customWidth="1"/>
    <col min="3" max="16384" width="9.140625" style="58"/>
  </cols>
  <sheetData>
    <row r="1" spans="1:1" ht="24.75" customHeight="1" x14ac:dyDescent="0.35">
      <c r="A1" s="91" t="s">
        <v>0</v>
      </c>
    </row>
    <row r="2" spans="1:1" ht="16.5" customHeight="1" x14ac:dyDescent="0.35">
      <c r="A2" s="91" t="s">
        <v>1</v>
      </c>
    </row>
    <row r="3" spans="1:1" ht="5.25" customHeight="1" x14ac:dyDescent="0.35">
      <c r="A3" s="57"/>
    </row>
    <row r="4" spans="1:1" x14ac:dyDescent="0.25">
      <c r="A4" s="59" t="s">
        <v>2</v>
      </c>
    </row>
    <row r="5" spans="1:1" x14ac:dyDescent="0.25">
      <c r="A5" s="92" t="s">
        <v>3</v>
      </c>
    </row>
    <row r="6" spans="1:1" x14ac:dyDescent="0.25">
      <c r="A6" s="92" t="s">
        <v>4</v>
      </c>
    </row>
    <row r="8" spans="1:1" x14ac:dyDescent="0.25">
      <c r="A8" s="93" t="s">
        <v>5</v>
      </c>
    </row>
    <row r="9" spans="1:1" x14ac:dyDescent="0.25">
      <c r="A9" s="92" t="s">
        <v>6</v>
      </c>
    </row>
    <row r="10" spans="1:1" x14ac:dyDescent="0.25">
      <c r="A10" s="92" t="s">
        <v>7</v>
      </c>
    </row>
    <row r="11" spans="1:1" x14ac:dyDescent="0.25">
      <c r="A11" s="92" t="s">
        <v>8</v>
      </c>
    </row>
    <row r="12" spans="1:1" x14ac:dyDescent="0.25">
      <c r="A12" s="92" t="s">
        <v>9</v>
      </c>
    </row>
    <row r="13" spans="1:1" x14ac:dyDescent="0.25">
      <c r="A13" s="92" t="s">
        <v>10</v>
      </c>
    </row>
    <row r="14" spans="1:1" x14ac:dyDescent="0.25">
      <c r="A14" s="92" t="s">
        <v>11</v>
      </c>
    </row>
    <row r="15" spans="1:1" x14ac:dyDescent="0.25">
      <c r="A15" s="92" t="s">
        <v>12</v>
      </c>
    </row>
    <row r="16" spans="1:1" x14ac:dyDescent="0.25">
      <c r="A16" s="92" t="s">
        <v>13</v>
      </c>
    </row>
    <row r="17" spans="1:2" x14ac:dyDescent="0.25">
      <c r="A17" s="60" t="s">
        <v>14</v>
      </c>
    </row>
    <row r="19" spans="1:2" x14ac:dyDescent="0.25">
      <c r="A19" s="93" t="s">
        <v>15</v>
      </c>
    </row>
    <row r="20" spans="1:2" x14ac:dyDescent="0.25">
      <c r="A20" s="58" t="s">
        <v>16</v>
      </c>
    </row>
    <row r="21" spans="1:2" x14ac:dyDescent="0.25">
      <c r="A21" s="92" t="s">
        <v>17</v>
      </c>
      <c r="B21" s="58" t="s">
        <v>18</v>
      </c>
    </row>
    <row r="22" spans="1:2" x14ac:dyDescent="0.25">
      <c r="A22" s="92" t="s">
        <v>19</v>
      </c>
      <c r="B22" s="58" t="s">
        <v>20</v>
      </c>
    </row>
    <row r="23" spans="1:2" x14ac:dyDescent="0.25">
      <c r="A23" s="58" t="s">
        <v>21</v>
      </c>
      <c r="B23" s="58" t="s">
        <v>22</v>
      </c>
    </row>
    <row r="25" spans="1:2" x14ac:dyDescent="0.25">
      <c r="A25" s="93" t="s">
        <v>23</v>
      </c>
    </row>
    <row r="26" spans="1:2" x14ac:dyDescent="0.25">
      <c r="A26" s="92" t="s">
        <v>24</v>
      </c>
    </row>
    <row r="27" spans="1:2" x14ac:dyDescent="0.25">
      <c r="A27" s="60" t="s">
        <v>25</v>
      </c>
    </row>
    <row r="29" spans="1:2" x14ac:dyDescent="0.25">
      <c r="A29" s="93" t="s">
        <v>26</v>
      </c>
    </row>
    <row r="30" spans="1:2" x14ac:dyDescent="0.25">
      <c r="A30" s="92" t="s">
        <v>27</v>
      </c>
    </row>
    <row r="31" spans="1:2" x14ac:dyDescent="0.25">
      <c r="A31" s="92" t="s">
        <v>28</v>
      </c>
    </row>
    <row r="32" spans="1:2" x14ac:dyDescent="0.25">
      <c r="A32" s="60" t="s">
        <v>29</v>
      </c>
    </row>
    <row r="34" spans="1:1" x14ac:dyDescent="0.25">
      <c r="A34" s="93" t="s">
        <v>30</v>
      </c>
    </row>
    <row r="35" spans="1:1" x14ac:dyDescent="0.25">
      <c r="A35" s="92" t="s">
        <v>31</v>
      </c>
    </row>
    <row r="36" spans="1:1" x14ac:dyDescent="0.25">
      <c r="A36" s="58" t="s">
        <v>32</v>
      </c>
    </row>
  </sheetData>
  <sheetProtection algorithmName="SHA-512" hashValue="dyieMnjrlGps8m4XHHA+HnFe9gyfNLjJxUyIZVjU3BDJauB3/PiC04WYq59yoGkxzkJKiEKPaMpcsBkuGnK8Qg==" saltValue="H3PtYgvvJPEhYbrIblqtMA==" spinCount="100000" sheet="1" selectLockedCells="1"/>
  <hyperlinks>
    <hyperlink ref="A17" r:id="rId1" xr:uid="{C7742282-EE04-461F-BDAC-61F80773C4F1}"/>
    <hyperlink ref="A32" r:id="rId2" display="https://forms.office.com/Pages/ResponsePage.aspx?id=-2oSqwzmL062z8c1DHbchDtjNstfOW9AsMAuLe0HQD9URTZRT1g4S1BSNjQ0MDRGRzlBTjhJWlVaWCQlQCN0PWcu" xr:uid="{08D034CB-F444-406F-AFAC-370B6C818015}"/>
    <hyperlink ref="A27" r:id="rId3" xr:uid="{B72D0FA4-0475-4C73-9CA2-1EACA0DDF4C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E4D17-8337-474C-A305-0EE7671B897D}">
  <sheetPr codeName="Sheet2">
    <tabColor theme="1"/>
  </sheetPr>
  <dimension ref="A1:G1009"/>
  <sheetViews>
    <sheetView workbookViewId="0">
      <selection activeCell="B12" sqref="B12"/>
    </sheetView>
  </sheetViews>
  <sheetFormatPr defaultColWidth="9.140625" defaultRowHeight="15" x14ac:dyDescent="0.25"/>
  <cols>
    <col min="1" max="1" width="9.140625" style="1"/>
    <col min="2" max="2" width="16.28515625" style="1" customWidth="1"/>
    <col min="3" max="3" width="10.5703125" style="1" customWidth="1"/>
    <col min="4" max="4" width="12.42578125" style="1" customWidth="1"/>
    <col min="5" max="5" width="15" style="1" customWidth="1"/>
    <col min="6" max="6" width="15.5703125" style="1" customWidth="1"/>
    <col min="7" max="7" width="14.42578125" style="1" customWidth="1"/>
    <col min="8" max="16384" width="9.140625" style="1"/>
  </cols>
  <sheetData>
    <row r="1" spans="1:7" x14ac:dyDescent="0.25">
      <c r="A1" s="1" t="s">
        <v>33</v>
      </c>
      <c r="B1" s="1" t="s">
        <v>34</v>
      </c>
      <c r="C1" s="1" t="s">
        <v>35</v>
      </c>
      <c r="D1" s="1" t="s">
        <v>36</v>
      </c>
      <c r="E1" s="1" t="s">
        <v>37</v>
      </c>
      <c r="F1" s="1" t="s">
        <v>38</v>
      </c>
      <c r="G1" s="1" t="s">
        <v>39</v>
      </c>
    </row>
    <row r="2" spans="1:7" x14ac:dyDescent="0.25">
      <c r="A2" s="1" t="s">
        <v>40</v>
      </c>
      <c r="B2" s="1" t="s">
        <v>41</v>
      </c>
      <c r="C2" s="1">
        <v>12</v>
      </c>
      <c r="D2" s="1" t="s">
        <v>42</v>
      </c>
      <c r="E2" s="1">
        <v>0.01</v>
      </c>
      <c r="F2" s="1">
        <v>6</v>
      </c>
      <c r="G2" s="1">
        <v>0</v>
      </c>
    </row>
    <row r="3" spans="1:7" x14ac:dyDescent="0.25">
      <c r="A3" s="1" t="s">
        <v>40</v>
      </c>
      <c r="B3" s="1" t="s">
        <v>41</v>
      </c>
      <c r="C3" s="1">
        <v>12</v>
      </c>
      <c r="D3" s="1" t="s">
        <v>42</v>
      </c>
      <c r="E3" s="1">
        <v>7</v>
      </c>
      <c r="F3" s="1">
        <v>10</v>
      </c>
      <c r="G3" s="1">
        <v>10</v>
      </c>
    </row>
    <row r="4" spans="1:7" x14ac:dyDescent="0.25">
      <c r="A4" s="1" t="s">
        <v>40</v>
      </c>
      <c r="B4" s="1" t="s">
        <v>41</v>
      </c>
      <c r="C4" s="1">
        <v>12</v>
      </c>
      <c r="D4" s="1" t="s">
        <v>42</v>
      </c>
      <c r="E4" s="1">
        <v>11</v>
      </c>
      <c r="F4" s="1">
        <v>23</v>
      </c>
      <c r="G4" s="1">
        <v>25</v>
      </c>
    </row>
    <row r="5" spans="1:7" x14ac:dyDescent="0.25">
      <c r="A5" s="1" t="s">
        <v>40</v>
      </c>
      <c r="B5" s="1" t="s">
        <v>41</v>
      </c>
      <c r="C5" s="1">
        <v>12</v>
      </c>
      <c r="D5" s="1" t="s">
        <v>42</v>
      </c>
      <c r="E5" s="1">
        <v>24</v>
      </c>
      <c r="F5" s="1">
        <v>40</v>
      </c>
      <c r="G5" s="1">
        <v>50</v>
      </c>
    </row>
    <row r="6" spans="1:7" x14ac:dyDescent="0.25">
      <c r="A6" s="1" t="s">
        <v>40</v>
      </c>
      <c r="B6" s="1" t="s">
        <v>41</v>
      </c>
      <c r="C6" s="1">
        <v>12</v>
      </c>
      <c r="D6" s="1" t="s">
        <v>42</v>
      </c>
      <c r="E6" s="1">
        <v>41</v>
      </c>
      <c r="F6" s="1">
        <v>65</v>
      </c>
      <c r="G6" s="1">
        <v>75</v>
      </c>
    </row>
    <row r="7" spans="1:7" x14ac:dyDescent="0.25">
      <c r="A7" s="1" t="s">
        <v>40</v>
      </c>
      <c r="B7" s="1" t="s">
        <v>41</v>
      </c>
      <c r="C7" s="1">
        <v>12</v>
      </c>
      <c r="D7" s="1" t="s">
        <v>42</v>
      </c>
      <c r="E7" s="1">
        <v>66</v>
      </c>
      <c r="F7" s="1">
        <v>1000</v>
      </c>
      <c r="G7" s="1">
        <v>100</v>
      </c>
    </row>
    <row r="8" spans="1:7" x14ac:dyDescent="0.25">
      <c r="A8" s="1" t="s">
        <v>40</v>
      </c>
      <c r="B8" s="1" t="s">
        <v>41</v>
      </c>
      <c r="C8" s="1">
        <v>13</v>
      </c>
      <c r="D8" s="1" t="s">
        <v>42</v>
      </c>
      <c r="E8" s="1">
        <v>0.01</v>
      </c>
      <c r="F8" s="1">
        <v>8</v>
      </c>
      <c r="G8" s="1">
        <v>0</v>
      </c>
    </row>
    <row r="9" spans="1:7" x14ac:dyDescent="0.25">
      <c r="A9" s="1" t="s">
        <v>40</v>
      </c>
      <c r="B9" s="1" t="s">
        <v>41</v>
      </c>
      <c r="C9" s="1">
        <v>13</v>
      </c>
      <c r="D9" s="1" t="s">
        <v>42</v>
      </c>
      <c r="E9" s="1">
        <v>9</v>
      </c>
      <c r="F9" s="1">
        <v>14</v>
      </c>
      <c r="G9" s="1">
        <v>10</v>
      </c>
    </row>
    <row r="10" spans="1:7" x14ac:dyDescent="0.25">
      <c r="A10" s="1" t="s">
        <v>40</v>
      </c>
      <c r="B10" s="1" t="s">
        <v>41</v>
      </c>
      <c r="C10" s="1">
        <v>13</v>
      </c>
      <c r="D10" s="1" t="s">
        <v>42</v>
      </c>
      <c r="E10" s="1">
        <v>15</v>
      </c>
      <c r="F10" s="1">
        <v>33</v>
      </c>
      <c r="G10" s="1">
        <v>25</v>
      </c>
    </row>
    <row r="11" spans="1:7" x14ac:dyDescent="0.25">
      <c r="A11" s="1" t="s">
        <v>40</v>
      </c>
      <c r="B11" s="1" t="s">
        <v>41</v>
      </c>
      <c r="C11" s="1">
        <v>13</v>
      </c>
      <c r="D11" s="1" t="s">
        <v>42</v>
      </c>
      <c r="E11" s="1">
        <v>34</v>
      </c>
      <c r="F11" s="1">
        <v>51</v>
      </c>
      <c r="G11" s="1">
        <v>50</v>
      </c>
    </row>
    <row r="12" spans="1:7" x14ac:dyDescent="0.25">
      <c r="A12" s="1" t="s">
        <v>40</v>
      </c>
      <c r="B12" s="1" t="s">
        <v>41</v>
      </c>
      <c r="C12" s="1">
        <v>13</v>
      </c>
      <c r="D12" s="1" t="s">
        <v>42</v>
      </c>
      <c r="E12" s="1">
        <v>52</v>
      </c>
      <c r="F12" s="1">
        <v>75</v>
      </c>
      <c r="G12" s="1">
        <v>75</v>
      </c>
    </row>
    <row r="13" spans="1:7" x14ac:dyDescent="0.25">
      <c r="A13" s="1" t="s">
        <v>40</v>
      </c>
      <c r="B13" s="1" t="s">
        <v>41</v>
      </c>
      <c r="C13" s="1">
        <v>13</v>
      </c>
      <c r="D13" s="1" t="s">
        <v>42</v>
      </c>
      <c r="E13" s="1">
        <v>76</v>
      </c>
      <c r="F13" s="1">
        <v>1000</v>
      </c>
      <c r="G13" s="1">
        <v>100</v>
      </c>
    </row>
    <row r="14" spans="1:7" x14ac:dyDescent="0.25">
      <c r="A14" s="1" t="s">
        <v>40</v>
      </c>
      <c r="B14" s="1" t="s">
        <v>41</v>
      </c>
      <c r="C14" s="1">
        <v>14</v>
      </c>
      <c r="D14" s="1" t="s">
        <v>42</v>
      </c>
      <c r="E14" s="1">
        <v>0.01</v>
      </c>
      <c r="F14" s="1">
        <v>8</v>
      </c>
      <c r="G14" s="1">
        <v>0</v>
      </c>
    </row>
    <row r="15" spans="1:7" x14ac:dyDescent="0.25">
      <c r="A15" s="1" t="s">
        <v>40</v>
      </c>
      <c r="B15" s="1" t="s">
        <v>41</v>
      </c>
      <c r="C15" s="1">
        <v>14</v>
      </c>
      <c r="D15" s="1" t="s">
        <v>42</v>
      </c>
      <c r="E15" s="1">
        <v>9</v>
      </c>
      <c r="F15" s="1">
        <v>16</v>
      </c>
      <c r="G15" s="1">
        <v>10</v>
      </c>
    </row>
    <row r="16" spans="1:7" x14ac:dyDescent="0.25">
      <c r="A16" s="1" t="s">
        <v>40</v>
      </c>
      <c r="B16" s="1" t="s">
        <v>41</v>
      </c>
      <c r="C16" s="1">
        <v>14</v>
      </c>
      <c r="D16" s="1" t="s">
        <v>42</v>
      </c>
      <c r="E16" s="1">
        <v>17</v>
      </c>
      <c r="F16" s="1">
        <v>40</v>
      </c>
      <c r="G16" s="1">
        <v>25</v>
      </c>
    </row>
    <row r="17" spans="1:7" x14ac:dyDescent="0.25">
      <c r="A17" s="1" t="s">
        <v>40</v>
      </c>
      <c r="B17" s="1" t="s">
        <v>41</v>
      </c>
      <c r="C17" s="1">
        <v>14</v>
      </c>
      <c r="D17" s="1" t="s">
        <v>42</v>
      </c>
      <c r="E17" s="1">
        <v>41</v>
      </c>
      <c r="F17" s="1">
        <v>56</v>
      </c>
      <c r="G17" s="1">
        <v>50</v>
      </c>
    </row>
    <row r="18" spans="1:7" x14ac:dyDescent="0.25">
      <c r="A18" s="1" t="s">
        <v>40</v>
      </c>
      <c r="B18" s="1" t="s">
        <v>41</v>
      </c>
      <c r="C18" s="1">
        <v>14</v>
      </c>
      <c r="D18" s="1" t="s">
        <v>42</v>
      </c>
      <c r="E18" s="1">
        <v>57</v>
      </c>
      <c r="F18" s="1">
        <v>76</v>
      </c>
      <c r="G18" s="1">
        <v>75</v>
      </c>
    </row>
    <row r="19" spans="1:7" x14ac:dyDescent="0.25">
      <c r="A19" s="1" t="s">
        <v>40</v>
      </c>
      <c r="B19" s="1" t="s">
        <v>41</v>
      </c>
      <c r="C19" s="1">
        <v>14</v>
      </c>
      <c r="D19" s="1" t="s">
        <v>42</v>
      </c>
      <c r="E19" s="1">
        <v>77</v>
      </c>
      <c r="F19" s="1">
        <v>1000</v>
      </c>
      <c r="G19" s="1">
        <v>100</v>
      </c>
    </row>
    <row r="20" spans="1:7" x14ac:dyDescent="0.25">
      <c r="A20" s="1" t="s">
        <v>40</v>
      </c>
      <c r="B20" s="1" t="s">
        <v>41</v>
      </c>
      <c r="C20" s="1">
        <v>15</v>
      </c>
      <c r="D20" s="1" t="s">
        <v>42</v>
      </c>
      <c r="E20" s="1">
        <v>0.01</v>
      </c>
      <c r="F20" s="1">
        <v>8</v>
      </c>
      <c r="G20" s="1">
        <v>0</v>
      </c>
    </row>
    <row r="21" spans="1:7" x14ac:dyDescent="0.25">
      <c r="A21" s="1" t="s">
        <v>40</v>
      </c>
      <c r="B21" s="1" t="s">
        <v>41</v>
      </c>
      <c r="C21" s="1">
        <v>15</v>
      </c>
      <c r="D21" s="1" t="s">
        <v>42</v>
      </c>
      <c r="E21" s="1">
        <v>9</v>
      </c>
      <c r="F21" s="1">
        <v>17</v>
      </c>
      <c r="G21" s="1">
        <v>10</v>
      </c>
    </row>
    <row r="22" spans="1:7" x14ac:dyDescent="0.25">
      <c r="A22" s="1" t="s">
        <v>40</v>
      </c>
      <c r="B22" s="1" t="s">
        <v>41</v>
      </c>
      <c r="C22" s="1">
        <v>15</v>
      </c>
      <c r="D22" s="1" t="s">
        <v>42</v>
      </c>
      <c r="E22" s="1">
        <v>18</v>
      </c>
      <c r="F22" s="1">
        <v>41</v>
      </c>
      <c r="G22" s="1">
        <v>25</v>
      </c>
    </row>
    <row r="23" spans="1:7" x14ac:dyDescent="0.25">
      <c r="A23" s="1" t="s">
        <v>40</v>
      </c>
      <c r="B23" s="1" t="s">
        <v>41</v>
      </c>
      <c r="C23" s="1">
        <v>15</v>
      </c>
      <c r="D23" s="1" t="s">
        <v>42</v>
      </c>
      <c r="E23" s="1">
        <v>42</v>
      </c>
      <c r="F23" s="1">
        <v>60</v>
      </c>
      <c r="G23" s="1">
        <v>50</v>
      </c>
    </row>
    <row r="24" spans="1:7" x14ac:dyDescent="0.25">
      <c r="A24" s="1" t="s">
        <v>40</v>
      </c>
      <c r="B24" s="1" t="s">
        <v>41</v>
      </c>
      <c r="C24" s="1">
        <v>15</v>
      </c>
      <c r="D24" s="1" t="s">
        <v>42</v>
      </c>
      <c r="E24" s="1">
        <v>61</v>
      </c>
      <c r="F24" s="1">
        <v>80</v>
      </c>
      <c r="G24" s="1">
        <v>75</v>
      </c>
    </row>
    <row r="25" spans="1:7" x14ac:dyDescent="0.25">
      <c r="A25" s="1" t="s">
        <v>40</v>
      </c>
      <c r="B25" s="1" t="s">
        <v>41</v>
      </c>
      <c r="C25" s="1">
        <v>15</v>
      </c>
      <c r="D25" s="1" t="s">
        <v>42</v>
      </c>
      <c r="E25" s="1">
        <v>81</v>
      </c>
      <c r="F25" s="1">
        <v>1000</v>
      </c>
      <c r="G25" s="1">
        <v>100</v>
      </c>
    </row>
    <row r="26" spans="1:7" x14ac:dyDescent="0.25">
      <c r="A26" s="1" t="s">
        <v>40</v>
      </c>
      <c r="B26" s="1" t="s">
        <v>41</v>
      </c>
      <c r="C26" s="1">
        <v>16</v>
      </c>
      <c r="D26" s="1" t="s">
        <v>42</v>
      </c>
      <c r="E26" s="1">
        <v>0.01</v>
      </c>
      <c r="F26" s="1">
        <v>12</v>
      </c>
      <c r="G26" s="1">
        <v>0</v>
      </c>
    </row>
    <row r="27" spans="1:7" x14ac:dyDescent="0.25">
      <c r="A27" s="1" t="s">
        <v>40</v>
      </c>
      <c r="B27" s="1" t="s">
        <v>41</v>
      </c>
      <c r="C27" s="1">
        <v>16</v>
      </c>
      <c r="D27" s="1" t="s">
        <v>42</v>
      </c>
      <c r="E27" s="1">
        <v>13</v>
      </c>
      <c r="F27" s="1">
        <v>18</v>
      </c>
      <c r="G27" s="1">
        <v>10</v>
      </c>
    </row>
    <row r="28" spans="1:7" x14ac:dyDescent="0.25">
      <c r="A28" s="1" t="s">
        <v>40</v>
      </c>
      <c r="B28" s="1" t="s">
        <v>41</v>
      </c>
      <c r="C28" s="1">
        <v>16</v>
      </c>
      <c r="D28" s="1" t="s">
        <v>42</v>
      </c>
      <c r="E28" s="1">
        <v>19</v>
      </c>
      <c r="F28" s="1">
        <v>42</v>
      </c>
      <c r="G28" s="1">
        <v>25</v>
      </c>
    </row>
    <row r="29" spans="1:7" x14ac:dyDescent="0.25">
      <c r="A29" s="1" t="s">
        <v>40</v>
      </c>
      <c r="B29" s="1" t="s">
        <v>41</v>
      </c>
      <c r="C29" s="1">
        <v>16</v>
      </c>
      <c r="D29" s="1" t="s">
        <v>42</v>
      </c>
      <c r="E29" s="1">
        <v>43</v>
      </c>
      <c r="F29" s="1">
        <v>62</v>
      </c>
      <c r="G29" s="1">
        <v>50</v>
      </c>
    </row>
    <row r="30" spans="1:7" x14ac:dyDescent="0.25">
      <c r="A30" s="1" t="s">
        <v>40</v>
      </c>
      <c r="B30" s="1" t="s">
        <v>41</v>
      </c>
      <c r="C30" s="1">
        <v>16</v>
      </c>
      <c r="D30" s="1" t="s">
        <v>42</v>
      </c>
      <c r="E30" s="1">
        <v>63</v>
      </c>
      <c r="F30" s="1">
        <v>86</v>
      </c>
      <c r="G30" s="1">
        <v>75</v>
      </c>
    </row>
    <row r="31" spans="1:7" x14ac:dyDescent="0.25">
      <c r="A31" s="1" t="s">
        <v>40</v>
      </c>
      <c r="B31" s="1" t="s">
        <v>41</v>
      </c>
      <c r="C31" s="1">
        <v>16</v>
      </c>
      <c r="D31" s="1" t="s">
        <v>42</v>
      </c>
      <c r="E31" s="1">
        <v>87</v>
      </c>
      <c r="F31" s="1">
        <v>1000</v>
      </c>
      <c r="G31" s="1">
        <v>100</v>
      </c>
    </row>
    <row r="32" spans="1:7" x14ac:dyDescent="0.25">
      <c r="A32" s="1" t="s">
        <v>40</v>
      </c>
      <c r="B32" s="1" t="s">
        <v>41</v>
      </c>
      <c r="C32" s="1">
        <v>17</v>
      </c>
      <c r="D32" s="1" t="s">
        <v>42</v>
      </c>
      <c r="E32" s="1">
        <v>0.01</v>
      </c>
      <c r="F32" s="1">
        <v>15</v>
      </c>
      <c r="G32" s="1">
        <v>0</v>
      </c>
    </row>
    <row r="33" spans="1:7" x14ac:dyDescent="0.25">
      <c r="A33" s="1" t="s">
        <v>40</v>
      </c>
      <c r="B33" s="1" t="s">
        <v>41</v>
      </c>
      <c r="C33" s="1">
        <v>17</v>
      </c>
      <c r="D33" s="1" t="s">
        <v>42</v>
      </c>
      <c r="E33" s="1">
        <v>16</v>
      </c>
      <c r="F33" s="1">
        <v>25</v>
      </c>
      <c r="G33" s="1">
        <v>10</v>
      </c>
    </row>
    <row r="34" spans="1:7" x14ac:dyDescent="0.25">
      <c r="A34" s="1" t="s">
        <v>40</v>
      </c>
      <c r="B34" s="1" t="s">
        <v>41</v>
      </c>
      <c r="C34" s="1">
        <v>17</v>
      </c>
      <c r="D34" s="1" t="s">
        <v>42</v>
      </c>
      <c r="E34" s="1">
        <v>26</v>
      </c>
      <c r="F34" s="1">
        <v>42</v>
      </c>
      <c r="G34" s="1">
        <v>25</v>
      </c>
    </row>
    <row r="35" spans="1:7" x14ac:dyDescent="0.25">
      <c r="A35" s="1" t="s">
        <v>40</v>
      </c>
      <c r="B35" s="1" t="s">
        <v>41</v>
      </c>
      <c r="C35" s="1">
        <v>17</v>
      </c>
      <c r="D35" s="1" t="s">
        <v>42</v>
      </c>
      <c r="E35" s="1">
        <v>43</v>
      </c>
      <c r="F35" s="1">
        <v>62</v>
      </c>
      <c r="G35" s="1">
        <v>50</v>
      </c>
    </row>
    <row r="36" spans="1:7" x14ac:dyDescent="0.25">
      <c r="A36" s="1" t="s">
        <v>40</v>
      </c>
      <c r="B36" s="1" t="s">
        <v>41</v>
      </c>
      <c r="C36" s="1">
        <v>17</v>
      </c>
      <c r="D36" s="1" t="s">
        <v>42</v>
      </c>
      <c r="E36" s="1">
        <v>63</v>
      </c>
      <c r="F36" s="1">
        <v>86</v>
      </c>
      <c r="G36" s="1">
        <v>75</v>
      </c>
    </row>
    <row r="37" spans="1:7" x14ac:dyDescent="0.25">
      <c r="A37" s="1" t="s">
        <v>40</v>
      </c>
      <c r="B37" s="1" t="s">
        <v>41</v>
      </c>
      <c r="C37" s="1">
        <v>17</v>
      </c>
      <c r="D37" s="1" t="s">
        <v>42</v>
      </c>
      <c r="E37" s="1">
        <v>87</v>
      </c>
      <c r="F37" s="1">
        <v>1000</v>
      </c>
      <c r="G37" s="1">
        <v>100</v>
      </c>
    </row>
    <row r="38" spans="1:7" x14ac:dyDescent="0.25">
      <c r="A38" s="1" t="s">
        <v>40</v>
      </c>
      <c r="B38" s="1" t="s">
        <v>41</v>
      </c>
      <c r="C38" s="1">
        <v>18</v>
      </c>
      <c r="D38" s="1" t="s">
        <v>42</v>
      </c>
      <c r="E38" s="1">
        <v>0.01</v>
      </c>
      <c r="F38" s="1">
        <v>15</v>
      </c>
      <c r="G38" s="1">
        <v>0</v>
      </c>
    </row>
    <row r="39" spans="1:7" x14ac:dyDescent="0.25">
      <c r="A39" s="1" t="s">
        <v>40</v>
      </c>
      <c r="B39" s="1" t="s">
        <v>41</v>
      </c>
      <c r="C39" s="1">
        <v>18</v>
      </c>
      <c r="D39" s="1" t="s">
        <v>42</v>
      </c>
      <c r="E39" s="1">
        <v>16</v>
      </c>
      <c r="F39" s="1">
        <v>25</v>
      </c>
      <c r="G39" s="1">
        <v>10</v>
      </c>
    </row>
    <row r="40" spans="1:7" x14ac:dyDescent="0.25">
      <c r="A40" s="1" t="s">
        <v>40</v>
      </c>
      <c r="B40" s="1" t="s">
        <v>41</v>
      </c>
      <c r="C40" s="1">
        <v>18</v>
      </c>
      <c r="D40" s="1" t="s">
        <v>42</v>
      </c>
      <c r="E40" s="1">
        <v>26</v>
      </c>
      <c r="F40" s="1">
        <v>42</v>
      </c>
      <c r="G40" s="1">
        <v>25</v>
      </c>
    </row>
    <row r="41" spans="1:7" x14ac:dyDescent="0.25">
      <c r="A41" s="1" t="s">
        <v>40</v>
      </c>
      <c r="B41" s="1" t="s">
        <v>41</v>
      </c>
      <c r="C41" s="1">
        <v>18</v>
      </c>
      <c r="D41" s="1" t="s">
        <v>42</v>
      </c>
      <c r="E41" s="1">
        <v>43</v>
      </c>
      <c r="F41" s="1">
        <v>62</v>
      </c>
      <c r="G41" s="1">
        <v>50</v>
      </c>
    </row>
    <row r="42" spans="1:7" x14ac:dyDescent="0.25">
      <c r="A42" s="1" t="s">
        <v>40</v>
      </c>
      <c r="B42" s="1" t="s">
        <v>41</v>
      </c>
      <c r="C42" s="1">
        <v>18</v>
      </c>
      <c r="D42" s="1" t="s">
        <v>42</v>
      </c>
      <c r="E42" s="1">
        <v>63</v>
      </c>
      <c r="F42" s="1">
        <v>86</v>
      </c>
      <c r="G42" s="1">
        <v>75</v>
      </c>
    </row>
    <row r="43" spans="1:7" x14ac:dyDescent="0.25">
      <c r="A43" s="1" t="s">
        <v>40</v>
      </c>
      <c r="B43" s="1" t="s">
        <v>41</v>
      </c>
      <c r="C43" s="1">
        <v>18</v>
      </c>
      <c r="D43" s="1" t="s">
        <v>42</v>
      </c>
      <c r="E43" s="1">
        <v>87</v>
      </c>
      <c r="F43" s="1">
        <v>1000</v>
      </c>
      <c r="G43" s="1">
        <v>100</v>
      </c>
    </row>
    <row r="44" spans="1:7" x14ac:dyDescent="0.25">
      <c r="A44" s="1" t="s">
        <v>43</v>
      </c>
      <c r="B44" s="1" t="s">
        <v>44</v>
      </c>
      <c r="C44" s="1">
        <v>12</v>
      </c>
      <c r="D44" s="1" t="s">
        <v>42</v>
      </c>
      <c r="E44" s="1">
        <v>0.01</v>
      </c>
      <c r="F44" s="1">
        <v>4</v>
      </c>
      <c r="G44" s="1">
        <v>0</v>
      </c>
    </row>
    <row r="45" spans="1:7" x14ac:dyDescent="0.25">
      <c r="A45" s="1" t="s">
        <v>43</v>
      </c>
      <c r="B45" s="1" t="s">
        <v>44</v>
      </c>
      <c r="C45" s="1">
        <v>12</v>
      </c>
      <c r="D45" s="1" t="s">
        <v>42</v>
      </c>
      <c r="E45" s="1">
        <v>5</v>
      </c>
      <c r="F45" s="1">
        <v>11</v>
      </c>
      <c r="G45" s="1">
        <v>5</v>
      </c>
    </row>
    <row r="46" spans="1:7" x14ac:dyDescent="0.25">
      <c r="A46" s="1" t="s">
        <v>43</v>
      </c>
      <c r="B46" s="1" t="s">
        <v>44</v>
      </c>
      <c r="C46" s="1">
        <v>12</v>
      </c>
      <c r="D46" s="1" t="s">
        <v>42</v>
      </c>
      <c r="E46" s="1">
        <v>12</v>
      </c>
      <c r="F46" s="1">
        <v>30</v>
      </c>
      <c r="G46" s="1">
        <v>10</v>
      </c>
    </row>
    <row r="47" spans="1:7" x14ac:dyDescent="0.25">
      <c r="A47" s="1" t="s">
        <v>43</v>
      </c>
      <c r="B47" s="1" t="s">
        <v>44</v>
      </c>
      <c r="C47" s="1">
        <v>12</v>
      </c>
      <c r="D47" s="1" t="s">
        <v>42</v>
      </c>
      <c r="E47" s="1">
        <v>31</v>
      </c>
      <c r="F47" s="1">
        <v>50</v>
      </c>
      <c r="G47" s="1">
        <v>15</v>
      </c>
    </row>
    <row r="48" spans="1:7" x14ac:dyDescent="0.25">
      <c r="A48" s="1" t="s">
        <v>43</v>
      </c>
      <c r="B48" s="1" t="s">
        <v>44</v>
      </c>
      <c r="C48" s="1">
        <v>12</v>
      </c>
      <c r="D48" s="1" t="s">
        <v>42</v>
      </c>
      <c r="E48" s="1">
        <v>51</v>
      </c>
      <c r="F48" s="1">
        <v>80</v>
      </c>
      <c r="G48" s="1">
        <v>20</v>
      </c>
    </row>
    <row r="49" spans="1:7" x14ac:dyDescent="0.25">
      <c r="A49" s="1" t="s">
        <v>43</v>
      </c>
      <c r="B49" s="1" t="s">
        <v>44</v>
      </c>
      <c r="C49" s="1">
        <v>12</v>
      </c>
      <c r="D49" s="1" t="s">
        <v>42</v>
      </c>
      <c r="E49" s="1">
        <v>81</v>
      </c>
      <c r="F49" s="1">
        <v>1000</v>
      </c>
      <c r="G49" s="1">
        <v>25</v>
      </c>
    </row>
    <row r="50" spans="1:7" x14ac:dyDescent="0.25">
      <c r="A50" s="1" t="s">
        <v>43</v>
      </c>
      <c r="B50" s="1" t="s">
        <v>44</v>
      </c>
      <c r="C50" s="1">
        <v>13</v>
      </c>
      <c r="D50" s="1" t="s">
        <v>42</v>
      </c>
      <c r="E50" s="1">
        <v>0.01</v>
      </c>
      <c r="F50" s="1">
        <v>8</v>
      </c>
      <c r="G50" s="1">
        <v>0</v>
      </c>
    </row>
    <row r="51" spans="1:7" x14ac:dyDescent="0.25">
      <c r="A51" s="1" t="s">
        <v>43</v>
      </c>
      <c r="B51" s="1" t="s">
        <v>44</v>
      </c>
      <c r="C51" s="1">
        <v>13</v>
      </c>
      <c r="D51" s="1" t="s">
        <v>42</v>
      </c>
      <c r="E51" s="1">
        <v>9</v>
      </c>
      <c r="F51" s="1">
        <v>15</v>
      </c>
      <c r="G51" s="1">
        <v>5</v>
      </c>
    </row>
    <row r="52" spans="1:7" x14ac:dyDescent="0.25">
      <c r="A52" s="1" t="s">
        <v>43</v>
      </c>
      <c r="B52" s="1" t="s">
        <v>44</v>
      </c>
      <c r="C52" s="1">
        <v>13</v>
      </c>
      <c r="D52" s="1" t="s">
        <v>42</v>
      </c>
      <c r="E52" s="1">
        <v>16</v>
      </c>
      <c r="F52" s="1">
        <v>38</v>
      </c>
      <c r="G52" s="1">
        <v>10</v>
      </c>
    </row>
    <row r="53" spans="1:7" x14ac:dyDescent="0.25">
      <c r="A53" s="1" t="s">
        <v>43</v>
      </c>
      <c r="B53" s="1" t="s">
        <v>44</v>
      </c>
      <c r="C53" s="1">
        <v>13</v>
      </c>
      <c r="D53" s="1" t="s">
        <v>42</v>
      </c>
      <c r="E53" s="1">
        <v>39</v>
      </c>
      <c r="F53" s="1">
        <v>60</v>
      </c>
      <c r="G53" s="1">
        <v>15</v>
      </c>
    </row>
    <row r="54" spans="1:7" x14ac:dyDescent="0.25">
      <c r="A54" s="1" t="s">
        <v>43</v>
      </c>
      <c r="B54" s="1" t="s">
        <v>44</v>
      </c>
      <c r="C54" s="1">
        <v>13</v>
      </c>
      <c r="D54" s="1" t="s">
        <v>42</v>
      </c>
      <c r="E54" s="1">
        <v>61</v>
      </c>
      <c r="F54" s="1">
        <v>80</v>
      </c>
      <c r="G54" s="1">
        <v>20</v>
      </c>
    </row>
    <row r="55" spans="1:7" x14ac:dyDescent="0.25">
      <c r="A55" s="1" t="s">
        <v>43</v>
      </c>
      <c r="B55" s="1" t="s">
        <v>44</v>
      </c>
      <c r="C55" s="1">
        <v>13</v>
      </c>
      <c r="D55" s="1" t="s">
        <v>42</v>
      </c>
      <c r="E55" s="1">
        <v>81</v>
      </c>
      <c r="F55" s="1">
        <v>1000</v>
      </c>
      <c r="G55" s="1">
        <v>25</v>
      </c>
    </row>
    <row r="56" spans="1:7" x14ac:dyDescent="0.25">
      <c r="A56" s="1" t="s">
        <v>43</v>
      </c>
      <c r="B56" s="1" t="s">
        <v>44</v>
      </c>
      <c r="C56" s="1">
        <v>14</v>
      </c>
      <c r="D56" s="1" t="s">
        <v>42</v>
      </c>
      <c r="E56" s="1">
        <v>0.01</v>
      </c>
      <c r="F56" s="1">
        <v>8</v>
      </c>
      <c r="G56" s="1">
        <v>0</v>
      </c>
    </row>
    <row r="57" spans="1:7" x14ac:dyDescent="0.25">
      <c r="A57" s="1" t="s">
        <v>43</v>
      </c>
      <c r="B57" s="1" t="s">
        <v>44</v>
      </c>
      <c r="C57" s="1">
        <v>14</v>
      </c>
      <c r="D57" s="1" t="s">
        <v>42</v>
      </c>
      <c r="E57" s="1">
        <v>9</v>
      </c>
      <c r="F57" s="1">
        <v>15</v>
      </c>
      <c r="G57" s="1">
        <v>5</v>
      </c>
    </row>
    <row r="58" spans="1:7" x14ac:dyDescent="0.25">
      <c r="A58" s="1" t="s">
        <v>43</v>
      </c>
      <c r="B58" s="1" t="s">
        <v>44</v>
      </c>
      <c r="C58" s="1">
        <v>14</v>
      </c>
      <c r="D58" s="1" t="s">
        <v>42</v>
      </c>
      <c r="E58" s="1">
        <v>16</v>
      </c>
      <c r="F58" s="1">
        <v>38</v>
      </c>
      <c r="G58" s="1">
        <v>10</v>
      </c>
    </row>
    <row r="59" spans="1:7" x14ac:dyDescent="0.25">
      <c r="A59" s="1" t="s">
        <v>43</v>
      </c>
      <c r="B59" s="1" t="s">
        <v>44</v>
      </c>
      <c r="C59" s="1">
        <v>14</v>
      </c>
      <c r="D59" s="1" t="s">
        <v>42</v>
      </c>
      <c r="E59" s="1">
        <v>39</v>
      </c>
      <c r="F59" s="1">
        <v>60</v>
      </c>
      <c r="G59" s="1">
        <v>15</v>
      </c>
    </row>
    <row r="60" spans="1:7" x14ac:dyDescent="0.25">
      <c r="A60" s="1" t="s">
        <v>43</v>
      </c>
      <c r="B60" s="1" t="s">
        <v>44</v>
      </c>
      <c r="C60" s="1">
        <v>14</v>
      </c>
      <c r="D60" s="1" t="s">
        <v>42</v>
      </c>
      <c r="E60" s="1">
        <v>61</v>
      </c>
      <c r="F60" s="1">
        <v>80</v>
      </c>
      <c r="G60" s="1">
        <v>20</v>
      </c>
    </row>
    <row r="61" spans="1:7" x14ac:dyDescent="0.25">
      <c r="A61" s="1" t="s">
        <v>43</v>
      </c>
      <c r="B61" s="1" t="s">
        <v>44</v>
      </c>
      <c r="C61" s="1">
        <v>14</v>
      </c>
      <c r="D61" s="1" t="s">
        <v>42</v>
      </c>
      <c r="E61" s="1">
        <v>81</v>
      </c>
      <c r="F61" s="1">
        <v>1000</v>
      </c>
      <c r="G61" s="1">
        <v>25</v>
      </c>
    </row>
    <row r="62" spans="1:7" x14ac:dyDescent="0.25">
      <c r="A62" s="1" t="s">
        <v>43</v>
      </c>
      <c r="B62" s="1" t="s">
        <v>44</v>
      </c>
      <c r="C62" s="1">
        <v>15</v>
      </c>
      <c r="D62" s="1" t="s">
        <v>42</v>
      </c>
      <c r="E62" s="1">
        <v>0.01</v>
      </c>
      <c r="F62" s="1">
        <v>10</v>
      </c>
      <c r="G62" s="1">
        <v>0</v>
      </c>
    </row>
    <row r="63" spans="1:7" x14ac:dyDescent="0.25">
      <c r="A63" s="1" t="s">
        <v>43</v>
      </c>
      <c r="B63" s="1" t="s">
        <v>44</v>
      </c>
      <c r="C63" s="1">
        <v>15</v>
      </c>
      <c r="D63" s="1" t="s">
        <v>42</v>
      </c>
      <c r="E63" s="1">
        <v>11</v>
      </c>
      <c r="F63" s="1">
        <v>18</v>
      </c>
      <c r="G63" s="1">
        <v>5</v>
      </c>
    </row>
    <row r="64" spans="1:7" x14ac:dyDescent="0.25">
      <c r="A64" s="1" t="s">
        <v>43</v>
      </c>
      <c r="B64" s="1" t="s">
        <v>44</v>
      </c>
      <c r="C64" s="1">
        <v>15</v>
      </c>
      <c r="D64" s="1" t="s">
        <v>42</v>
      </c>
      <c r="E64" s="1">
        <v>19</v>
      </c>
      <c r="F64" s="1">
        <v>40</v>
      </c>
      <c r="G64" s="1">
        <v>10</v>
      </c>
    </row>
    <row r="65" spans="1:7" x14ac:dyDescent="0.25">
      <c r="A65" s="1" t="s">
        <v>43</v>
      </c>
      <c r="B65" s="1" t="s">
        <v>44</v>
      </c>
      <c r="C65" s="1">
        <v>15</v>
      </c>
      <c r="D65" s="1" t="s">
        <v>42</v>
      </c>
      <c r="E65" s="1">
        <v>41</v>
      </c>
      <c r="F65" s="1">
        <v>69</v>
      </c>
      <c r="G65" s="1">
        <v>15</v>
      </c>
    </row>
    <row r="66" spans="1:7" x14ac:dyDescent="0.25">
      <c r="A66" s="1" t="s">
        <v>43</v>
      </c>
      <c r="B66" s="1" t="s">
        <v>44</v>
      </c>
      <c r="C66" s="1">
        <v>15</v>
      </c>
      <c r="D66" s="1" t="s">
        <v>42</v>
      </c>
      <c r="E66" s="1">
        <v>70</v>
      </c>
      <c r="F66" s="1">
        <v>80</v>
      </c>
      <c r="G66" s="1">
        <v>20</v>
      </c>
    </row>
    <row r="67" spans="1:7" x14ac:dyDescent="0.25">
      <c r="A67" s="1" t="s">
        <v>43</v>
      </c>
      <c r="B67" s="1" t="s">
        <v>44</v>
      </c>
      <c r="C67" s="1">
        <v>15</v>
      </c>
      <c r="D67" s="1" t="s">
        <v>42</v>
      </c>
      <c r="E67" s="1">
        <v>81</v>
      </c>
      <c r="F67" s="1">
        <v>1000</v>
      </c>
      <c r="G67" s="1">
        <v>25</v>
      </c>
    </row>
    <row r="68" spans="1:7" x14ac:dyDescent="0.25">
      <c r="A68" s="1" t="s">
        <v>43</v>
      </c>
      <c r="B68" s="1" t="s">
        <v>44</v>
      </c>
      <c r="C68" s="1">
        <v>16</v>
      </c>
      <c r="D68" s="1" t="s">
        <v>42</v>
      </c>
      <c r="E68" s="1">
        <v>0.01</v>
      </c>
      <c r="F68" s="1">
        <v>10</v>
      </c>
      <c r="G68" s="1">
        <v>0</v>
      </c>
    </row>
    <row r="69" spans="1:7" x14ac:dyDescent="0.25">
      <c r="A69" s="1" t="s">
        <v>43</v>
      </c>
      <c r="B69" s="1" t="s">
        <v>44</v>
      </c>
      <c r="C69" s="1">
        <v>16</v>
      </c>
      <c r="D69" s="1" t="s">
        <v>42</v>
      </c>
      <c r="E69" s="1">
        <v>11</v>
      </c>
      <c r="F69" s="1">
        <v>18</v>
      </c>
      <c r="G69" s="1">
        <v>5</v>
      </c>
    </row>
    <row r="70" spans="1:7" x14ac:dyDescent="0.25">
      <c r="A70" s="1" t="s">
        <v>43</v>
      </c>
      <c r="B70" s="1" t="s">
        <v>44</v>
      </c>
      <c r="C70" s="1">
        <v>16</v>
      </c>
      <c r="D70" s="1" t="s">
        <v>42</v>
      </c>
      <c r="E70" s="1">
        <v>19</v>
      </c>
      <c r="F70" s="1">
        <v>40</v>
      </c>
      <c r="G70" s="1">
        <v>10</v>
      </c>
    </row>
    <row r="71" spans="1:7" x14ac:dyDescent="0.25">
      <c r="A71" s="1" t="s">
        <v>43</v>
      </c>
      <c r="B71" s="1" t="s">
        <v>44</v>
      </c>
      <c r="C71" s="1">
        <v>16</v>
      </c>
      <c r="D71" s="1" t="s">
        <v>42</v>
      </c>
      <c r="E71" s="1">
        <v>41</v>
      </c>
      <c r="F71" s="1">
        <v>69</v>
      </c>
      <c r="G71" s="1">
        <v>15</v>
      </c>
    </row>
    <row r="72" spans="1:7" x14ac:dyDescent="0.25">
      <c r="A72" s="1" t="s">
        <v>43</v>
      </c>
      <c r="B72" s="1" t="s">
        <v>44</v>
      </c>
      <c r="C72" s="1">
        <v>16</v>
      </c>
      <c r="D72" s="1" t="s">
        <v>42</v>
      </c>
      <c r="E72" s="1">
        <v>70</v>
      </c>
      <c r="F72" s="1">
        <v>80</v>
      </c>
      <c r="G72" s="1">
        <v>20</v>
      </c>
    </row>
    <row r="73" spans="1:7" x14ac:dyDescent="0.25">
      <c r="A73" s="1" t="s">
        <v>43</v>
      </c>
      <c r="B73" s="1" t="s">
        <v>44</v>
      </c>
      <c r="C73" s="1">
        <v>16</v>
      </c>
      <c r="D73" s="1" t="s">
        <v>42</v>
      </c>
      <c r="E73" s="1">
        <v>81</v>
      </c>
      <c r="F73" s="1">
        <v>1000</v>
      </c>
      <c r="G73" s="1">
        <v>25</v>
      </c>
    </row>
    <row r="74" spans="1:7" x14ac:dyDescent="0.25">
      <c r="A74" s="1" t="s">
        <v>43</v>
      </c>
      <c r="B74" s="1" t="s">
        <v>44</v>
      </c>
      <c r="C74" s="1">
        <v>17</v>
      </c>
      <c r="D74" s="1" t="s">
        <v>42</v>
      </c>
      <c r="E74" s="1">
        <v>0.01</v>
      </c>
      <c r="F74" s="1">
        <v>10</v>
      </c>
      <c r="G74" s="1">
        <v>0</v>
      </c>
    </row>
    <row r="75" spans="1:7" x14ac:dyDescent="0.25">
      <c r="A75" s="1" t="s">
        <v>43</v>
      </c>
      <c r="B75" s="1" t="s">
        <v>44</v>
      </c>
      <c r="C75" s="1">
        <v>17</v>
      </c>
      <c r="D75" s="1" t="s">
        <v>42</v>
      </c>
      <c r="E75" s="1">
        <v>11</v>
      </c>
      <c r="F75" s="1">
        <v>18</v>
      </c>
      <c r="G75" s="1">
        <v>5</v>
      </c>
    </row>
    <row r="76" spans="1:7" x14ac:dyDescent="0.25">
      <c r="A76" s="1" t="s">
        <v>43</v>
      </c>
      <c r="B76" s="1" t="s">
        <v>44</v>
      </c>
      <c r="C76" s="1">
        <v>17</v>
      </c>
      <c r="D76" s="1" t="s">
        <v>42</v>
      </c>
      <c r="E76" s="1">
        <v>19</v>
      </c>
      <c r="F76" s="1">
        <v>40</v>
      </c>
      <c r="G76" s="1">
        <v>10</v>
      </c>
    </row>
    <row r="77" spans="1:7" x14ac:dyDescent="0.25">
      <c r="A77" s="1" t="s">
        <v>43</v>
      </c>
      <c r="B77" s="1" t="s">
        <v>44</v>
      </c>
      <c r="C77" s="1">
        <v>17</v>
      </c>
      <c r="D77" s="1" t="s">
        <v>42</v>
      </c>
      <c r="E77" s="1">
        <v>41</v>
      </c>
      <c r="F77" s="1">
        <v>69</v>
      </c>
      <c r="G77" s="1">
        <v>15</v>
      </c>
    </row>
    <row r="78" spans="1:7" x14ac:dyDescent="0.25">
      <c r="A78" s="1" t="s">
        <v>43</v>
      </c>
      <c r="B78" s="1" t="s">
        <v>44</v>
      </c>
      <c r="C78" s="1">
        <v>17</v>
      </c>
      <c r="D78" s="1" t="s">
        <v>42</v>
      </c>
      <c r="E78" s="1">
        <v>70</v>
      </c>
      <c r="F78" s="1">
        <v>80</v>
      </c>
      <c r="G78" s="1">
        <v>20</v>
      </c>
    </row>
    <row r="79" spans="1:7" x14ac:dyDescent="0.25">
      <c r="A79" s="1" t="s">
        <v>43</v>
      </c>
      <c r="B79" s="1" t="s">
        <v>44</v>
      </c>
      <c r="C79" s="1">
        <v>17</v>
      </c>
      <c r="D79" s="1" t="s">
        <v>42</v>
      </c>
      <c r="E79" s="1">
        <v>81</v>
      </c>
      <c r="F79" s="1">
        <v>1000</v>
      </c>
      <c r="G79" s="1">
        <v>25</v>
      </c>
    </row>
    <row r="80" spans="1:7" x14ac:dyDescent="0.25">
      <c r="A80" s="1" t="s">
        <v>43</v>
      </c>
      <c r="B80" s="1" t="s">
        <v>44</v>
      </c>
      <c r="C80" s="1">
        <v>18</v>
      </c>
      <c r="D80" s="1" t="s">
        <v>42</v>
      </c>
      <c r="E80" s="1">
        <v>0.01</v>
      </c>
      <c r="F80" s="1">
        <v>10</v>
      </c>
      <c r="G80" s="1">
        <v>0</v>
      </c>
    </row>
    <row r="81" spans="1:7" x14ac:dyDescent="0.25">
      <c r="A81" s="1" t="s">
        <v>43</v>
      </c>
      <c r="B81" s="1" t="s">
        <v>44</v>
      </c>
      <c r="C81" s="1">
        <v>18</v>
      </c>
      <c r="D81" s="1" t="s">
        <v>42</v>
      </c>
      <c r="E81" s="1">
        <v>11</v>
      </c>
      <c r="F81" s="1">
        <v>18</v>
      </c>
      <c r="G81" s="1">
        <v>5</v>
      </c>
    </row>
    <row r="82" spans="1:7" x14ac:dyDescent="0.25">
      <c r="A82" s="1" t="s">
        <v>43</v>
      </c>
      <c r="B82" s="1" t="s">
        <v>44</v>
      </c>
      <c r="C82" s="1">
        <v>18</v>
      </c>
      <c r="D82" s="1" t="s">
        <v>42</v>
      </c>
      <c r="E82" s="1">
        <v>19</v>
      </c>
      <c r="F82" s="1">
        <v>40</v>
      </c>
      <c r="G82" s="1">
        <v>10</v>
      </c>
    </row>
    <row r="83" spans="1:7" x14ac:dyDescent="0.25">
      <c r="A83" s="1" t="s">
        <v>43</v>
      </c>
      <c r="B83" s="1" t="s">
        <v>44</v>
      </c>
      <c r="C83" s="1">
        <v>18</v>
      </c>
      <c r="D83" s="1" t="s">
        <v>42</v>
      </c>
      <c r="E83" s="1">
        <v>41</v>
      </c>
      <c r="F83" s="1">
        <v>69</v>
      </c>
      <c r="G83" s="1">
        <v>15</v>
      </c>
    </row>
    <row r="84" spans="1:7" x14ac:dyDescent="0.25">
      <c r="A84" s="1" t="s">
        <v>43</v>
      </c>
      <c r="B84" s="1" t="s">
        <v>44</v>
      </c>
      <c r="C84" s="1">
        <v>18</v>
      </c>
      <c r="D84" s="1" t="s">
        <v>42</v>
      </c>
      <c r="E84" s="1">
        <v>70</v>
      </c>
      <c r="F84" s="1">
        <v>80</v>
      </c>
      <c r="G84" s="1">
        <v>20</v>
      </c>
    </row>
    <row r="85" spans="1:7" x14ac:dyDescent="0.25">
      <c r="A85" s="1" t="s">
        <v>43</v>
      </c>
      <c r="B85" s="1" t="s">
        <v>44</v>
      </c>
      <c r="C85" s="1">
        <v>18</v>
      </c>
      <c r="D85" s="1" t="s">
        <v>42</v>
      </c>
      <c r="E85" s="1">
        <v>81</v>
      </c>
      <c r="F85" s="1">
        <v>1000</v>
      </c>
      <c r="G85" s="1">
        <v>25</v>
      </c>
    </row>
    <row r="86" spans="1:7" x14ac:dyDescent="0.25">
      <c r="A86" s="1" t="s">
        <v>45</v>
      </c>
      <c r="B86" s="1" t="s">
        <v>46</v>
      </c>
      <c r="C86" s="1">
        <v>12</v>
      </c>
      <c r="D86" s="1" t="s">
        <v>42</v>
      </c>
      <c r="E86" s="1">
        <v>0.01</v>
      </c>
      <c r="F86" s="1">
        <v>1</v>
      </c>
      <c r="G86" s="1">
        <v>0</v>
      </c>
    </row>
    <row r="87" spans="1:7" x14ac:dyDescent="0.25">
      <c r="A87" s="1" t="s">
        <v>45</v>
      </c>
      <c r="B87" s="1" t="s">
        <v>46</v>
      </c>
      <c r="C87" s="1">
        <v>12</v>
      </c>
      <c r="D87" s="1" t="s">
        <v>42</v>
      </c>
      <c r="E87" s="1">
        <v>2</v>
      </c>
      <c r="F87" s="1">
        <v>4</v>
      </c>
      <c r="G87" s="1">
        <v>5</v>
      </c>
    </row>
    <row r="88" spans="1:7" x14ac:dyDescent="0.25">
      <c r="A88" s="1" t="s">
        <v>45</v>
      </c>
      <c r="B88" s="1" t="s">
        <v>46</v>
      </c>
      <c r="C88" s="1">
        <v>12</v>
      </c>
      <c r="D88" s="1" t="s">
        <v>42</v>
      </c>
      <c r="E88" s="1">
        <v>5</v>
      </c>
      <c r="F88" s="1">
        <v>10</v>
      </c>
      <c r="G88" s="1">
        <v>10</v>
      </c>
    </row>
    <row r="89" spans="1:7" x14ac:dyDescent="0.25">
      <c r="A89" s="1" t="s">
        <v>45</v>
      </c>
      <c r="B89" s="1" t="s">
        <v>46</v>
      </c>
      <c r="C89" s="1">
        <v>12</v>
      </c>
      <c r="D89" s="1" t="s">
        <v>42</v>
      </c>
      <c r="E89" s="1">
        <v>11</v>
      </c>
      <c r="F89" s="1">
        <v>15</v>
      </c>
      <c r="G89" s="1">
        <v>15</v>
      </c>
    </row>
    <row r="90" spans="1:7" x14ac:dyDescent="0.25">
      <c r="A90" s="1" t="s">
        <v>45</v>
      </c>
      <c r="B90" s="1" t="s">
        <v>46</v>
      </c>
      <c r="C90" s="1">
        <v>12</v>
      </c>
      <c r="D90" s="1" t="s">
        <v>42</v>
      </c>
      <c r="E90" s="1">
        <v>16</v>
      </c>
      <c r="F90" s="1">
        <v>23</v>
      </c>
      <c r="G90" s="1">
        <v>20</v>
      </c>
    </row>
    <row r="91" spans="1:7" x14ac:dyDescent="0.25">
      <c r="A91" s="1" t="s">
        <v>45</v>
      </c>
      <c r="B91" s="1" t="s">
        <v>46</v>
      </c>
      <c r="C91" s="1">
        <v>12</v>
      </c>
      <c r="D91" s="1" t="s">
        <v>42</v>
      </c>
      <c r="E91" s="1">
        <v>24</v>
      </c>
      <c r="F91" s="1">
        <v>1000</v>
      </c>
      <c r="G91" s="1">
        <v>25</v>
      </c>
    </row>
    <row r="92" spans="1:7" x14ac:dyDescent="0.25">
      <c r="A92" s="1" t="s">
        <v>45</v>
      </c>
      <c r="B92" s="1" t="s">
        <v>46</v>
      </c>
      <c r="C92" s="1">
        <v>13</v>
      </c>
      <c r="D92" s="1" t="s">
        <v>42</v>
      </c>
      <c r="E92" s="1">
        <v>0.01</v>
      </c>
      <c r="F92" s="1">
        <v>1</v>
      </c>
      <c r="G92" s="1">
        <v>0</v>
      </c>
    </row>
    <row r="93" spans="1:7" x14ac:dyDescent="0.25">
      <c r="A93" s="1" t="s">
        <v>45</v>
      </c>
      <c r="B93" s="1" t="s">
        <v>46</v>
      </c>
      <c r="C93" s="1">
        <v>13</v>
      </c>
      <c r="D93" s="1" t="s">
        <v>42</v>
      </c>
      <c r="E93" s="1">
        <v>2</v>
      </c>
      <c r="F93" s="1">
        <v>4</v>
      </c>
      <c r="G93" s="1">
        <v>5</v>
      </c>
    </row>
    <row r="94" spans="1:7" x14ac:dyDescent="0.25">
      <c r="A94" s="1" t="s">
        <v>45</v>
      </c>
      <c r="B94" s="1" t="s">
        <v>46</v>
      </c>
      <c r="C94" s="1">
        <v>13</v>
      </c>
      <c r="D94" s="1" t="s">
        <v>42</v>
      </c>
      <c r="E94" s="1">
        <v>5</v>
      </c>
      <c r="F94" s="1">
        <v>11</v>
      </c>
      <c r="G94" s="1">
        <v>10</v>
      </c>
    </row>
    <row r="95" spans="1:7" x14ac:dyDescent="0.25">
      <c r="A95" s="1" t="s">
        <v>45</v>
      </c>
      <c r="B95" s="1" t="s">
        <v>46</v>
      </c>
      <c r="C95" s="1">
        <v>13</v>
      </c>
      <c r="D95" s="1" t="s">
        <v>42</v>
      </c>
      <c r="E95" s="1">
        <v>12</v>
      </c>
      <c r="F95" s="1">
        <v>16</v>
      </c>
      <c r="G95" s="1">
        <v>15</v>
      </c>
    </row>
    <row r="96" spans="1:7" x14ac:dyDescent="0.25">
      <c r="A96" s="1" t="s">
        <v>45</v>
      </c>
      <c r="B96" s="1" t="s">
        <v>46</v>
      </c>
      <c r="C96" s="1">
        <v>13</v>
      </c>
      <c r="D96" s="1" t="s">
        <v>42</v>
      </c>
      <c r="E96" s="1">
        <v>17</v>
      </c>
      <c r="F96" s="1">
        <v>27</v>
      </c>
      <c r="G96" s="1">
        <v>20</v>
      </c>
    </row>
    <row r="97" spans="1:7" x14ac:dyDescent="0.25">
      <c r="A97" s="1" t="s">
        <v>45</v>
      </c>
      <c r="B97" s="1" t="s">
        <v>46</v>
      </c>
      <c r="C97" s="1">
        <v>13</v>
      </c>
      <c r="D97" s="1" t="s">
        <v>42</v>
      </c>
      <c r="E97" s="1">
        <v>28</v>
      </c>
      <c r="F97" s="1">
        <v>1000</v>
      </c>
      <c r="G97" s="1">
        <v>25</v>
      </c>
    </row>
    <row r="98" spans="1:7" x14ac:dyDescent="0.25">
      <c r="A98" s="1" t="s">
        <v>45</v>
      </c>
      <c r="B98" s="1" t="s">
        <v>46</v>
      </c>
      <c r="C98" s="1">
        <v>14</v>
      </c>
      <c r="D98" s="1" t="s">
        <v>42</v>
      </c>
      <c r="E98" s="1">
        <v>0.01</v>
      </c>
      <c r="F98" s="1">
        <v>1</v>
      </c>
      <c r="G98" s="1">
        <v>0</v>
      </c>
    </row>
    <row r="99" spans="1:7" x14ac:dyDescent="0.25">
      <c r="A99" s="1" t="s">
        <v>45</v>
      </c>
      <c r="B99" s="1" t="s">
        <v>46</v>
      </c>
      <c r="C99" s="1">
        <v>14</v>
      </c>
      <c r="D99" s="1" t="s">
        <v>42</v>
      </c>
      <c r="E99" s="1">
        <v>2</v>
      </c>
      <c r="F99" s="1">
        <v>5</v>
      </c>
      <c r="G99" s="1">
        <v>5</v>
      </c>
    </row>
    <row r="100" spans="1:7" x14ac:dyDescent="0.25">
      <c r="A100" s="1" t="s">
        <v>45</v>
      </c>
      <c r="B100" s="1" t="s">
        <v>46</v>
      </c>
      <c r="C100" s="1">
        <v>14</v>
      </c>
      <c r="D100" s="1" t="s">
        <v>42</v>
      </c>
      <c r="E100" s="1">
        <v>6</v>
      </c>
      <c r="F100" s="1">
        <v>12</v>
      </c>
      <c r="G100" s="1">
        <v>10</v>
      </c>
    </row>
    <row r="101" spans="1:7" x14ac:dyDescent="0.25">
      <c r="A101" s="1" t="s">
        <v>45</v>
      </c>
      <c r="B101" s="1" t="s">
        <v>46</v>
      </c>
      <c r="C101" s="1">
        <v>14</v>
      </c>
      <c r="D101" s="1" t="s">
        <v>42</v>
      </c>
      <c r="E101" s="1">
        <v>13</v>
      </c>
      <c r="F101" s="1">
        <v>18</v>
      </c>
      <c r="G101" s="1">
        <v>15</v>
      </c>
    </row>
    <row r="102" spans="1:7" x14ac:dyDescent="0.25">
      <c r="A102" s="1" t="s">
        <v>45</v>
      </c>
      <c r="B102" s="1" t="s">
        <v>46</v>
      </c>
      <c r="C102" s="1">
        <v>14</v>
      </c>
      <c r="D102" s="1" t="s">
        <v>42</v>
      </c>
      <c r="E102" s="1">
        <v>19</v>
      </c>
      <c r="F102" s="1">
        <v>29</v>
      </c>
      <c r="G102" s="1">
        <v>20</v>
      </c>
    </row>
    <row r="103" spans="1:7" x14ac:dyDescent="0.25">
      <c r="A103" s="1" t="s">
        <v>45</v>
      </c>
      <c r="B103" s="1" t="s">
        <v>46</v>
      </c>
      <c r="C103" s="1">
        <v>14</v>
      </c>
      <c r="D103" s="1" t="s">
        <v>42</v>
      </c>
      <c r="E103" s="1">
        <v>30</v>
      </c>
      <c r="F103" s="1">
        <v>1000</v>
      </c>
      <c r="G103" s="1">
        <v>25</v>
      </c>
    </row>
    <row r="104" spans="1:7" x14ac:dyDescent="0.25">
      <c r="A104" s="1" t="s">
        <v>45</v>
      </c>
      <c r="B104" s="1" t="s">
        <v>46</v>
      </c>
      <c r="C104" s="1">
        <v>15</v>
      </c>
      <c r="D104" s="1" t="s">
        <v>42</v>
      </c>
      <c r="E104" s="1">
        <v>0.01</v>
      </c>
      <c r="F104" s="1">
        <v>3</v>
      </c>
      <c r="G104" s="1">
        <v>0</v>
      </c>
    </row>
    <row r="105" spans="1:7" x14ac:dyDescent="0.25">
      <c r="A105" s="1" t="s">
        <v>45</v>
      </c>
      <c r="B105" s="1" t="s">
        <v>46</v>
      </c>
      <c r="C105" s="1">
        <v>15</v>
      </c>
      <c r="D105" s="1" t="s">
        <v>42</v>
      </c>
      <c r="E105" s="1">
        <v>4</v>
      </c>
      <c r="F105" s="1">
        <v>8</v>
      </c>
      <c r="G105" s="1">
        <v>5</v>
      </c>
    </row>
    <row r="106" spans="1:7" x14ac:dyDescent="0.25">
      <c r="A106" s="1" t="s">
        <v>45</v>
      </c>
      <c r="B106" s="1" t="s">
        <v>46</v>
      </c>
      <c r="C106" s="1">
        <v>15</v>
      </c>
      <c r="D106" s="1" t="s">
        <v>42</v>
      </c>
      <c r="E106" s="1">
        <v>9</v>
      </c>
      <c r="F106" s="1">
        <v>14</v>
      </c>
      <c r="G106" s="1">
        <v>10</v>
      </c>
    </row>
    <row r="107" spans="1:7" x14ac:dyDescent="0.25">
      <c r="A107" s="1" t="s">
        <v>45</v>
      </c>
      <c r="B107" s="1" t="s">
        <v>46</v>
      </c>
      <c r="C107" s="1">
        <v>15</v>
      </c>
      <c r="D107" s="1" t="s">
        <v>42</v>
      </c>
      <c r="E107" s="1">
        <v>15</v>
      </c>
      <c r="F107" s="1">
        <v>20</v>
      </c>
      <c r="G107" s="1">
        <v>15</v>
      </c>
    </row>
    <row r="108" spans="1:7" x14ac:dyDescent="0.25">
      <c r="A108" s="1" t="s">
        <v>45</v>
      </c>
      <c r="B108" s="1" t="s">
        <v>46</v>
      </c>
      <c r="C108" s="1">
        <v>15</v>
      </c>
      <c r="D108" s="1" t="s">
        <v>42</v>
      </c>
      <c r="E108" s="1">
        <v>21</v>
      </c>
      <c r="F108" s="1">
        <v>30</v>
      </c>
      <c r="G108" s="1">
        <v>20</v>
      </c>
    </row>
    <row r="109" spans="1:7" x14ac:dyDescent="0.25">
      <c r="A109" s="1" t="s">
        <v>45</v>
      </c>
      <c r="B109" s="1" t="s">
        <v>46</v>
      </c>
      <c r="C109" s="1">
        <v>15</v>
      </c>
      <c r="D109" s="1" t="s">
        <v>42</v>
      </c>
      <c r="E109" s="1">
        <v>31</v>
      </c>
      <c r="F109" s="1">
        <v>1000</v>
      </c>
      <c r="G109" s="1">
        <v>25</v>
      </c>
    </row>
    <row r="110" spans="1:7" x14ac:dyDescent="0.25">
      <c r="A110" s="1" t="s">
        <v>45</v>
      </c>
      <c r="B110" s="1" t="s">
        <v>46</v>
      </c>
      <c r="C110" s="1">
        <v>16</v>
      </c>
      <c r="D110" s="1" t="s">
        <v>42</v>
      </c>
      <c r="E110" s="1">
        <v>0.01</v>
      </c>
      <c r="F110" s="1">
        <v>3</v>
      </c>
      <c r="G110" s="1">
        <v>0</v>
      </c>
    </row>
    <row r="111" spans="1:7" x14ac:dyDescent="0.25">
      <c r="A111" s="1" t="s">
        <v>45</v>
      </c>
      <c r="B111" s="1" t="s">
        <v>46</v>
      </c>
      <c r="C111" s="1">
        <v>16</v>
      </c>
      <c r="D111" s="1" t="s">
        <v>42</v>
      </c>
      <c r="E111" s="1">
        <v>4</v>
      </c>
      <c r="F111" s="1">
        <v>10</v>
      </c>
      <c r="G111" s="1">
        <v>5</v>
      </c>
    </row>
    <row r="112" spans="1:7" x14ac:dyDescent="0.25">
      <c r="A112" s="1" t="s">
        <v>45</v>
      </c>
      <c r="B112" s="1" t="s">
        <v>46</v>
      </c>
      <c r="C112" s="1">
        <v>16</v>
      </c>
      <c r="D112" s="1" t="s">
        <v>42</v>
      </c>
      <c r="E112" s="1">
        <v>11</v>
      </c>
      <c r="F112" s="1">
        <v>15</v>
      </c>
      <c r="G112" s="1">
        <v>10</v>
      </c>
    </row>
    <row r="113" spans="1:7" x14ac:dyDescent="0.25">
      <c r="A113" s="1" t="s">
        <v>45</v>
      </c>
      <c r="B113" s="1" t="s">
        <v>46</v>
      </c>
      <c r="C113" s="1">
        <v>16</v>
      </c>
      <c r="D113" s="1" t="s">
        <v>42</v>
      </c>
      <c r="E113" s="1">
        <v>16</v>
      </c>
      <c r="F113" s="1">
        <v>21</v>
      </c>
      <c r="G113" s="1">
        <v>15</v>
      </c>
    </row>
    <row r="114" spans="1:7" x14ac:dyDescent="0.25">
      <c r="A114" s="1" t="s">
        <v>45</v>
      </c>
      <c r="B114" s="1" t="s">
        <v>46</v>
      </c>
      <c r="C114" s="1">
        <v>16</v>
      </c>
      <c r="D114" s="1" t="s">
        <v>42</v>
      </c>
      <c r="E114" s="1">
        <v>22</v>
      </c>
      <c r="F114" s="1">
        <v>30</v>
      </c>
      <c r="G114" s="1">
        <v>20</v>
      </c>
    </row>
    <row r="115" spans="1:7" x14ac:dyDescent="0.25">
      <c r="A115" s="1" t="s">
        <v>45</v>
      </c>
      <c r="B115" s="1" t="s">
        <v>46</v>
      </c>
      <c r="C115" s="1">
        <v>16</v>
      </c>
      <c r="D115" s="1" t="s">
        <v>42</v>
      </c>
      <c r="E115" s="1">
        <v>31</v>
      </c>
      <c r="F115" s="1">
        <v>1000</v>
      </c>
      <c r="G115" s="1">
        <v>25</v>
      </c>
    </row>
    <row r="116" spans="1:7" x14ac:dyDescent="0.25">
      <c r="A116" s="1" t="s">
        <v>45</v>
      </c>
      <c r="B116" s="1" t="s">
        <v>46</v>
      </c>
      <c r="C116" s="1">
        <v>17</v>
      </c>
      <c r="D116" s="1" t="s">
        <v>42</v>
      </c>
      <c r="E116" s="1">
        <v>0.01</v>
      </c>
      <c r="F116" s="1">
        <v>3</v>
      </c>
      <c r="G116" s="1">
        <v>0</v>
      </c>
    </row>
    <row r="117" spans="1:7" x14ac:dyDescent="0.25">
      <c r="A117" s="1" t="s">
        <v>45</v>
      </c>
      <c r="B117" s="1" t="s">
        <v>46</v>
      </c>
      <c r="C117" s="1">
        <v>17</v>
      </c>
      <c r="D117" s="1" t="s">
        <v>42</v>
      </c>
      <c r="E117" s="1">
        <v>4</v>
      </c>
      <c r="F117" s="1">
        <v>10</v>
      </c>
      <c r="G117" s="1">
        <v>5</v>
      </c>
    </row>
    <row r="118" spans="1:7" x14ac:dyDescent="0.25">
      <c r="A118" s="1" t="s">
        <v>45</v>
      </c>
      <c r="B118" s="1" t="s">
        <v>46</v>
      </c>
      <c r="C118" s="1">
        <v>17</v>
      </c>
      <c r="D118" s="1" t="s">
        <v>42</v>
      </c>
      <c r="E118" s="1">
        <v>11</v>
      </c>
      <c r="F118" s="1">
        <v>15</v>
      </c>
      <c r="G118" s="1">
        <v>10</v>
      </c>
    </row>
    <row r="119" spans="1:7" x14ac:dyDescent="0.25">
      <c r="A119" s="1" t="s">
        <v>45</v>
      </c>
      <c r="B119" s="1" t="s">
        <v>46</v>
      </c>
      <c r="C119" s="1">
        <v>17</v>
      </c>
      <c r="D119" s="1" t="s">
        <v>42</v>
      </c>
      <c r="E119" s="1">
        <v>16</v>
      </c>
      <c r="F119" s="1">
        <v>21</v>
      </c>
      <c r="G119" s="1">
        <v>15</v>
      </c>
    </row>
    <row r="120" spans="1:7" x14ac:dyDescent="0.25">
      <c r="A120" s="1" t="s">
        <v>45</v>
      </c>
      <c r="B120" s="1" t="s">
        <v>46</v>
      </c>
      <c r="C120" s="1">
        <v>17</v>
      </c>
      <c r="D120" s="1" t="s">
        <v>42</v>
      </c>
      <c r="E120" s="1">
        <v>22</v>
      </c>
      <c r="F120" s="1">
        <v>30</v>
      </c>
      <c r="G120" s="1">
        <v>20</v>
      </c>
    </row>
    <row r="121" spans="1:7" x14ac:dyDescent="0.25">
      <c r="A121" s="1" t="s">
        <v>45</v>
      </c>
      <c r="B121" s="1" t="s">
        <v>46</v>
      </c>
      <c r="C121" s="1">
        <v>17</v>
      </c>
      <c r="D121" s="1" t="s">
        <v>42</v>
      </c>
      <c r="E121" s="1">
        <v>31</v>
      </c>
      <c r="F121" s="1">
        <v>1000</v>
      </c>
      <c r="G121" s="1">
        <v>25</v>
      </c>
    </row>
    <row r="122" spans="1:7" x14ac:dyDescent="0.25">
      <c r="A122" s="1" t="s">
        <v>45</v>
      </c>
      <c r="B122" s="1" t="s">
        <v>46</v>
      </c>
      <c r="C122" s="1">
        <v>18</v>
      </c>
      <c r="D122" s="1" t="s">
        <v>42</v>
      </c>
      <c r="E122" s="1">
        <v>0.01</v>
      </c>
      <c r="F122" s="1">
        <v>3</v>
      </c>
      <c r="G122" s="1">
        <v>0</v>
      </c>
    </row>
    <row r="123" spans="1:7" x14ac:dyDescent="0.25">
      <c r="A123" s="1" t="s">
        <v>45</v>
      </c>
      <c r="B123" s="1" t="s">
        <v>46</v>
      </c>
      <c r="C123" s="1">
        <v>18</v>
      </c>
      <c r="D123" s="1" t="s">
        <v>42</v>
      </c>
      <c r="E123" s="1">
        <v>4</v>
      </c>
      <c r="F123" s="1">
        <v>10</v>
      </c>
      <c r="G123" s="1">
        <v>5</v>
      </c>
    </row>
    <row r="124" spans="1:7" x14ac:dyDescent="0.25">
      <c r="A124" s="1" t="s">
        <v>45</v>
      </c>
      <c r="B124" s="1" t="s">
        <v>46</v>
      </c>
      <c r="C124" s="1">
        <v>18</v>
      </c>
      <c r="D124" s="1" t="s">
        <v>42</v>
      </c>
      <c r="E124" s="1">
        <v>11</v>
      </c>
      <c r="F124" s="1">
        <v>15</v>
      </c>
      <c r="G124" s="1">
        <v>10</v>
      </c>
    </row>
    <row r="125" spans="1:7" x14ac:dyDescent="0.25">
      <c r="A125" s="1" t="s">
        <v>45</v>
      </c>
      <c r="B125" s="1" t="s">
        <v>46</v>
      </c>
      <c r="C125" s="1">
        <v>18</v>
      </c>
      <c r="D125" s="1" t="s">
        <v>42</v>
      </c>
      <c r="E125" s="1">
        <v>16</v>
      </c>
      <c r="F125" s="1">
        <v>21</v>
      </c>
      <c r="G125" s="1">
        <v>15</v>
      </c>
    </row>
    <row r="126" spans="1:7" x14ac:dyDescent="0.25">
      <c r="A126" s="1" t="s">
        <v>45</v>
      </c>
      <c r="B126" s="1" t="s">
        <v>46</v>
      </c>
      <c r="C126" s="1">
        <v>18</v>
      </c>
      <c r="D126" s="1" t="s">
        <v>42</v>
      </c>
      <c r="E126" s="1">
        <v>22</v>
      </c>
      <c r="F126" s="1">
        <v>30</v>
      </c>
      <c r="G126" s="1">
        <v>20</v>
      </c>
    </row>
    <row r="127" spans="1:7" x14ac:dyDescent="0.25">
      <c r="A127" s="1" t="s">
        <v>45</v>
      </c>
      <c r="B127" s="1" t="s">
        <v>46</v>
      </c>
      <c r="C127" s="1">
        <v>18</v>
      </c>
      <c r="D127" s="1" t="s">
        <v>42</v>
      </c>
      <c r="E127" s="1">
        <v>31</v>
      </c>
      <c r="F127" s="1">
        <v>1000</v>
      </c>
      <c r="G127" s="1">
        <v>25</v>
      </c>
    </row>
    <row r="128" spans="1:7" x14ac:dyDescent="0.25">
      <c r="A128" s="1" t="s">
        <v>47</v>
      </c>
      <c r="B128" s="1" t="s">
        <v>48</v>
      </c>
      <c r="C128" s="1">
        <v>12</v>
      </c>
      <c r="D128" s="1" t="s">
        <v>42</v>
      </c>
      <c r="E128" s="1">
        <v>0.01</v>
      </c>
      <c r="F128" s="1">
        <v>14</v>
      </c>
      <c r="G128" s="1">
        <v>0</v>
      </c>
    </row>
    <row r="129" spans="1:7" x14ac:dyDescent="0.25">
      <c r="A129" s="1" t="s">
        <v>47</v>
      </c>
      <c r="B129" s="1" t="s">
        <v>48</v>
      </c>
      <c r="C129" s="1">
        <v>12</v>
      </c>
      <c r="D129" s="1" t="s">
        <v>42</v>
      </c>
      <c r="E129" s="1">
        <v>15</v>
      </c>
      <c r="F129" s="1">
        <v>25</v>
      </c>
      <c r="G129" s="1">
        <v>5</v>
      </c>
    </row>
    <row r="130" spans="1:7" x14ac:dyDescent="0.25">
      <c r="A130" s="1" t="s">
        <v>47</v>
      </c>
      <c r="B130" s="1" t="s">
        <v>48</v>
      </c>
      <c r="C130" s="1">
        <v>12</v>
      </c>
      <c r="D130" s="1" t="s">
        <v>42</v>
      </c>
      <c r="E130" s="1">
        <v>26</v>
      </c>
      <c r="F130" s="1">
        <v>50</v>
      </c>
      <c r="G130" s="1">
        <v>10</v>
      </c>
    </row>
    <row r="131" spans="1:7" x14ac:dyDescent="0.25">
      <c r="A131" s="1" t="s">
        <v>47</v>
      </c>
      <c r="B131" s="1" t="s">
        <v>48</v>
      </c>
      <c r="C131" s="1">
        <v>12</v>
      </c>
      <c r="D131" s="1" t="s">
        <v>42</v>
      </c>
      <c r="E131" s="1">
        <v>51</v>
      </c>
      <c r="F131" s="1">
        <v>85</v>
      </c>
      <c r="G131" s="1">
        <v>15</v>
      </c>
    </row>
    <row r="132" spans="1:7" x14ac:dyDescent="0.25">
      <c r="A132" s="1" t="s">
        <v>47</v>
      </c>
      <c r="B132" s="1" t="s">
        <v>48</v>
      </c>
      <c r="C132" s="1">
        <v>12</v>
      </c>
      <c r="D132" s="1" t="s">
        <v>42</v>
      </c>
      <c r="E132" s="1">
        <v>86</v>
      </c>
      <c r="F132" s="1">
        <v>115</v>
      </c>
      <c r="G132" s="1">
        <v>20</v>
      </c>
    </row>
    <row r="133" spans="1:7" x14ac:dyDescent="0.25">
      <c r="A133" s="1" t="s">
        <v>47</v>
      </c>
      <c r="B133" s="1" t="s">
        <v>48</v>
      </c>
      <c r="C133" s="1">
        <v>12</v>
      </c>
      <c r="D133" s="1" t="s">
        <v>42</v>
      </c>
      <c r="E133" s="1">
        <v>116</v>
      </c>
      <c r="F133" s="1">
        <v>1000</v>
      </c>
      <c r="G133" s="1">
        <v>25</v>
      </c>
    </row>
    <row r="134" spans="1:7" x14ac:dyDescent="0.25">
      <c r="A134" s="1" t="s">
        <v>47</v>
      </c>
      <c r="B134" s="1" t="s">
        <v>48</v>
      </c>
      <c r="C134" s="1">
        <v>13</v>
      </c>
      <c r="D134" s="1" t="s">
        <v>42</v>
      </c>
      <c r="E134" s="1">
        <v>0.01</v>
      </c>
      <c r="F134" s="1">
        <v>14</v>
      </c>
      <c r="G134" s="1">
        <v>0</v>
      </c>
    </row>
    <row r="135" spans="1:7" x14ac:dyDescent="0.25">
      <c r="A135" s="1" t="s">
        <v>47</v>
      </c>
      <c r="B135" s="1" t="s">
        <v>48</v>
      </c>
      <c r="C135" s="1">
        <v>13</v>
      </c>
      <c r="D135" s="1" t="s">
        <v>42</v>
      </c>
      <c r="E135" s="1">
        <v>15</v>
      </c>
      <c r="F135" s="1">
        <v>25</v>
      </c>
      <c r="G135" s="1">
        <v>5</v>
      </c>
    </row>
    <row r="136" spans="1:7" x14ac:dyDescent="0.25">
      <c r="A136" s="1" t="s">
        <v>47</v>
      </c>
      <c r="B136" s="1" t="s">
        <v>48</v>
      </c>
      <c r="C136" s="1">
        <v>13</v>
      </c>
      <c r="D136" s="1" t="s">
        <v>42</v>
      </c>
      <c r="E136" s="1">
        <v>26</v>
      </c>
      <c r="F136" s="1">
        <v>50</v>
      </c>
      <c r="G136" s="1">
        <v>10</v>
      </c>
    </row>
    <row r="137" spans="1:7" x14ac:dyDescent="0.25">
      <c r="A137" s="1" t="s">
        <v>47</v>
      </c>
      <c r="B137" s="1" t="s">
        <v>48</v>
      </c>
      <c r="C137" s="1">
        <v>13</v>
      </c>
      <c r="D137" s="1" t="s">
        <v>42</v>
      </c>
      <c r="E137" s="1">
        <v>51</v>
      </c>
      <c r="F137" s="1">
        <v>85</v>
      </c>
      <c r="G137" s="1">
        <v>15</v>
      </c>
    </row>
    <row r="138" spans="1:7" x14ac:dyDescent="0.25">
      <c r="A138" s="1" t="s">
        <v>47</v>
      </c>
      <c r="B138" s="1" t="s">
        <v>48</v>
      </c>
      <c r="C138" s="1">
        <v>13</v>
      </c>
      <c r="D138" s="1" t="s">
        <v>42</v>
      </c>
      <c r="E138" s="1">
        <v>86</v>
      </c>
      <c r="F138" s="1">
        <v>125</v>
      </c>
      <c r="G138" s="1">
        <v>20</v>
      </c>
    </row>
    <row r="139" spans="1:7" x14ac:dyDescent="0.25">
      <c r="A139" s="1" t="s">
        <v>47</v>
      </c>
      <c r="B139" s="1" t="s">
        <v>48</v>
      </c>
      <c r="C139" s="1">
        <v>13</v>
      </c>
      <c r="D139" s="1" t="s">
        <v>42</v>
      </c>
      <c r="E139" s="1">
        <v>126</v>
      </c>
      <c r="F139" s="1">
        <v>1000</v>
      </c>
      <c r="G139" s="1">
        <v>25</v>
      </c>
    </row>
    <row r="140" spans="1:7" x14ac:dyDescent="0.25">
      <c r="A140" s="1" t="s">
        <v>47</v>
      </c>
      <c r="B140" s="1" t="s">
        <v>48</v>
      </c>
      <c r="C140" s="1">
        <v>14</v>
      </c>
      <c r="D140" s="1" t="s">
        <v>42</v>
      </c>
      <c r="E140" s="1">
        <v>0.01</v>
      </c>
      <c r="F140" s="1">
        <v>17</v>
      </c>
      <c r="G140" s="1">
        <v>0</v>
      </c>
    </row>
    <row r="141" spans="1:7" x14ac:dyDescent="0.25">
      <c r="A141" s="1" t="s">
        <v>47</v>
      </c>
      <c r="B141" s="1" t="s">
        <v>48</v>
      </c>
      <c r="C141" s="1">
        <v>14</v>
      </c>
      <c r="D141" s="1" t="s">
        <v>42</v>
      </c>
      <c r="E141" s="1">
        <v>18</v>
      </c>
      <c r="F141" s="1">
        <v>30</v>
      </c>
      <c r="G141" s="1">
        <v>5</v>
      </c>
    </row>
    <row r="142" spans="1:7" x14ac:dyDescent="0.25">
      <c r="A142" s="1" t="s">
        <v>47</v>
      </c>
      <c r="B142" s="1" t="s">
        <v>48</v>
      </c>
      <c r="C142" s="1">
        <v>14</v>
      </c>
      <c r="D142" s="1" t="s">
        <v>42</v>
      </c>
      <c r="E142" s="1">
        <v>31</v>
      </c>
      <c r="F142" s="1">
        <v>70</v>
      </c>
      <c r="G142" s="1">
        <v>10</v>
      </c>
    </row>
    <row r="143" spans="1:7" x14ac:dyDescent="0.25">
      <c r="A143" s="1" t="s">
        <v>47</v>
      </c>
      <c r="B143" s="1" t="s">
        <v>48</v>
      </c>
      <c r="C143" s="1">
        <v>14</v>
      </c>
      <c r="D143" s="1" t="s">
        <v>42</v>
      </c>
      <c r="E143" s="1">
        <v>71</v>
      </c>
      <c r="F143" s="1">
        <v>100</v>
      </c>
      <c r="G143" s="1">
        <v>15</v>
      </c>
    </row>
    <row r="144" spans="1:7" x14ac:dyDescent="0.25">
      <c r="A144" s="1" t="s">
        <v>47</v>
      </c>
      <c r="B144" s="1" t="s">
        <v>48</v>
      </c>
      <c r="C144" s="1">
        <v>14</v>
      </c>
      <c r="D144" s="1" t="s">
        <v>42</v>
      </c>
      <c r="E144" s="1">
        <v>101</v>
      </c>
      <c r="F144" s="1">
        <v>145</v>
      </c>
      <c r="G144" s="1">
        <v>20</v>
      </c>
    </row>
    <row r="145" spans="1:7" x14ac:dyDescent="0.25">
      <c r="A145" s="1" t="s">
        <v>47</v>
      </c>
      <c r="B145" s="1" t="s">
        <v>48</v>
      </c>
      <c r="C145" s="1">
        <v>14</v>
      </c>
      <c r="D145" s="1" t="s">
        <v>42</v>
      </c>
      <c r="E145" s="1">
        <v>146</v>
      </c>
      <c r="F145" s="1">
        <v>1000</v>
      </c>
      <c r="G145" s="1">
        <v>25</v>
      </c>
    </row>
    <row r="146" spans="1:7" x14ac:dyDescent="0.25">
      <c r="A146" s="1" t="s">
        <v>47</v>
      </c>
      <c r="B146" s="1" t="s">
        <v>48</v>
      </c>
      <c r="C146" s="1">
        <v>15</v>
      </c>
      <c r="D146" s="1" t="s">
        <v>42</v>
      </c>
      <c r="E146" s="1">
        <v>0.01</v>
      </c>
      <c r="F146" s="1">
        <v>17</v>
      </c>
      <c r="G146" s="1">
        <v>0</v>
      </c>
    </row>
    <row r="147" spans="1:7" x14ac:dyDescent="0.25">
      <c r="A147" s="1" t="s">
        <v>47</v>
      </c>
      <c r="B147" s="1" t="s">
        <v>48</v>
      </c>
      <c r="C147" s="1">
        <v>15</v>
      </c>
      <c r="D147" s="1" t="s">
        <v>42</v>
      </c>
      <c r="E147" s="1">
        <v>18</v>
      </c>
      <c r="F147" s="1">
        <v>30</v>
      </c>
      <c r="G147" s="1">
        <v>5</v>
      </c>
    </row>
    <row r="148" spans="1:7" x14ac:dyDescent="0.25">
      <c r="A148" s="1" t="s">
        <v>47</v>
      </c>
      <c r="B148" s="1" t="s">
        <v>48</v>
      </c>
      <c r="C148" s="1">
        <v>15</v>
      </c>
      <c r="D148" s="1" t="s">
        <v>42</v>
      </c>
      <c r="E148" s="1">
        <v>31</v>
      </c>
      <c r="F148" s="1">
        <v>70</v>
      </c>
      <c r="G148" s="1">
        <v>10</v>
      </c>
    </row>
    <row r="149" spans="1:7" x14ac:dyDescent="0.25">
      <c r="A149" s="1" t="s">
        <v>47</v>
      </c>
      <c r="B149" s="1" t="s">
        <v>48</v>
      </c>
      <c r="C149" s="1">
        <v>15</v>
      </c>
      <c r="D149" s="1" t="s">
        <v>42</v>
      </c>
      <c r="E149" s="1">
        <v>71</v>
      </c>
      <c r="F149" s="1">
        <v>100</v>
      </c>
      <c r="G149" s="1">
        <v>15</v>
      </c>
    </row>
    <row r="150" spans="1:7" x14ac:dyDescent="0.25">
      <c r="A150" s="1" t="s">
        <v>47</v>
      </c>
      <c r="B150" s="1" t="s">
        <v>48</v>
      </c>
      <c r="C150" s="1">
        <v>15</v>
      </c>
      <c r="D150" s="1" t="s">
        <v>42</v>
      </c>
      <c r="E150" s="1">
        <v>101</v>
      </c>
      <c r="F150" s="1">
        <v>145</v>
      </c>
      <c r="G150" s="1">
        <v>20</v>
      </c>
    </row>
    <row r="151" spans="1:7" x14ac:dyDescent="0.25">
      <c r="A151" s="1" t="s">
        <v>47</v>
      </c>
      <c r="B151" s="1" t="s">
        <v>48</v>
      </c>
      <c r="C151" s="1">
        <v>15</v>
      </c>
      <c r="D151" s="1" t="s">
        <v>42</v>
      </c>
      <c r="E151" s="1">
        <v>146</v>
      </c>
      <c r="F151" s="1">
        <v>1000</v>
      </c>
      <c r="G151" s="1">
        <v>25</v>
      </c>
    </row>
    <row r="152" spans="1:7" x14ac:dyDescent="0.25">
      <c r="A152" s="1" t="s">
        <v>47</v>
      </c>
      <c r="B152" s="1" t="s">
        <v>48</v>
      </c>
      <c r="C152" s="1">
        <v>16</v>
      </c>
      <c r="D152" s="1" t="s">
        <v>42</v>
      </c>
      <c r="E152" s="1">
        <v>0.01</v>
      </c>
      <c r="F152" s="1">
        <v>17</v>
      </c>
      <c r="G152" s="1">
        <v>0</v>
      </c>
    </row>
    <row r="153" spans="1:7" x14ac:dyDescent="0.25">
      <c r="A153" s="1" t="s">
        <v>47</v>
      </c>
      <c r="B153" s="1" t="s">
        <v>48</v>
      </c>
      <c r="C153" s="1">
        <v>16</v>
      </c>
      <c r="D153" s="1" t="s">
        <v>42</v>
      </c>
      <c r="E153" s="1">
        <v>18</v>
      </c>
      <c r="F153" s="1">
        <v>30</v>
      </c>
      <c r="G153" s="1">
        <v>5</v>
      </c>
    </row>
    <row r="154" spans="1:7" x14ac:dyDescent="0.25">
      <c r="A154" s="1" t="s">
        <v>47</v>
      </c>
      <c r="B154" s="1" t="s">
        <v>48</v>
      </c>
      <c r="C154" s="1">
        <v>16</v>
      </c>
      <c r="D154" s="1" t="s">
        <v>42</v>
      </c>
      <c r="E154" s="1">
        <v>31</v>
      </c>
      <c r="F154" s="1">
        <v>70</v>
      </c>
      <c r="G154" s="1">
        <v>10</v>
      </c>
    </row>
    <row r="155" spans="1:7" x14ac:dyDescent="0.25">
      <c r="A155" s="1" t="s">
        <v>47</v>
      </c>
      <c r="B155" s="1" t="s">
        <v>48</v>
      </c>
      <c r="C155" s="1">
        <v>16</v>
      </c>
      <c r="D155" s="1" t="s">
        <v>42</v>
      </c>
      <c r="E155" s="1">
        <v>71</v>
      </c>
      <c r="F155" s="1">
        <v>100</v>
      </c>
      <c r="G155" s="1">
        <v>15</v>
      </c>
    </row>
    <row r="156" spans="1:7" x14ac:dyDescent="0.25">
      <c r="A156" s="1" t="s">
        <v>47</v>
      </c>
      <c r="B156" s="1" t="s">
        <v>48</v>
      </c>
      <c r="C156" s="1">
        <v>16</v>
      </c>
      <c r="D156" s="1" t="s">
        <v>42</v>
      </c>
      <c r="E156" s="1">
        <v>101</v>
      </c>
      <c r="F156" s="1">
        <v>145</v>
      </c>
      <c r="G156" s="1">
        <v>20</v>
      </c>
    </row>
    <row r="157" spans="1:7" x14ac:dyDescent="0.25">
      <c r="A157" s="1" t="s">
        <v>47</v>
      </c>
      <c r="B157" s="1" t="s">
        <v>48</v>
      </c>
      <c r="C157" s="1">
        <v>16</v>
      </c>
      <c r="D157" s="1" t="s">
        <v>42</v>
      </c>
      <c r="E157" s="1">
        <v>146</v>
      </c>
      <c r="F157" s="1">
        <v>1000</v>
      </c>
      <c r="G157" s="1">
        <v>25</v>
      </c>
    </row>
    <row r="158" spans="1:7" x14ac:dyDescent="0.25">
      <c r="A158" s="1" t="s">
        <v>47</v>
      </c>
      <c r="B158" s="1" t="s">
        <v>48</v>
      </c>
      <c r="C158" s="1">
        <v>17</v>
      </c>
      <c r="D158" s="1" t="s">
        <v>42</v>
      </c>
      <c r="E158" s="1">
        <v>0.01</v>
      </c>
      <c r="F158" s="1">
        <v>17</v>
      </c>
      <c r="G158" s="1">
        <v>0</v>
      </c>
    </row>
    <row r="159" spans="1:7" x14ac:dyDescent="0.25">
      <c r="A159" s="1" t="s">
        <v>47</v>
      </c>
      <c r="B159" s="1" t="s">
        <v>48</v>
      </c>
      <c r="C159" s="1">
        <v>17</v>
      </c>
      <c r="D159" s="1" t="s">
        <v>42</v>
      </c>
      <c r="E159" s="1">
        <v>18</v>
      </c>
      <c r="F159" s="1">
        <v>30</v>
      </c>
      <c r="G159" s="1">
        <v>5</v>
      </c>
    </row>
    <row r="160" spans="1:7" x14ac:dyDescent="0.25">
      <c r="A160" s="1" t="s">
        <v>47</v>
      </c>
      <c r="B160" s="1" t="s">
        <v>48</v>
      </c>
      <c r="C160" s="1">
        <v>17</v>
      </c>
      <c r="D160" s="1" t="s">
        <v>42</v>
      </c>
      <c r="E160" s="1">
        <v>31</v>
      </c>
      <c r="F160" s="1">
        <v>70</v>
      </c>
      <c r="G160" s="1">
        <v>10</v>
      </c>
    </row>
    <row r="161" spans="1:7" x14ac:dyDescent="0.25">
      <c r="A161" s="1" t="s">
        <v>47</v>
      </c>
      <c r="B161" s="1" t="s">
        <v>48</v>
      </c>
      <c r="C161" s="1">
        <v>17</v>
      </c>
      <c r="D161" s="1" t="s">
        <v>42</v>
      </c>
      <c r="E161" s="1">
        <v>71</v>
      </c>
      <c r="F161" s="1">
        <v>100</v>
      </c>
      <c r="G161" s="1">
        <v>15</v>
      </c>
    </row>
    <row r="162" spans="1:7" x14ac:dyDescent="0.25">
      <c r="A162" s="1" t="s">
        <v>47</v>
      </c>
      <c r="B162" s="1" t="s">
        <v>48</v>
      </c>
      <c r="C162" s="1">
        <v>17</v>
      </c>
      <c r="D162" s="1" t="s">
        <v>42</v>
      </c>
      <c r="E162" s="1">
        <v>101</v>
      </c>
      <c r="F162" s="1">
        <v>145</v>
      </c>
      <c r="G162" s="1">
        <v>20</v>
      </c>
    </row>
    <row r="163" spans="1:7" x14ac:dyDescent="0.25">
      <c r="A163" s="1" t="s">
        <v>47</v>
      </c>
      <c r="B163" s="1" t="s">
        <v>48</v>
      </c>
      <c r="C163" s="1">
        <v>17</v>
      </c>
      <c r="D163" s="1" t="s">
        <v>42</v>
      </c>
      <c r="E163" s="1">
        <v>146</v>
      </c>
      <c r="F163" s="1">
        <v>1000</v>
      </c>
      <c r="G163" s="1">
        <v>25</v>
      </c>
    </row>
    <row r="164" spans="1:7" x14ac:dyDescent="0.25">
      <c r="A164" s="1" t="s">
        <v>47</v>
      </c>
      <c r="B164" s="1" t="s">
        <v>48</v>
      </c>
      <c r="C164" s="1">
        <v>18</v>
      </c>
      <c r="D164" s="1" t="s">
        <v>42</v>
      </c>
      <c r="E164" s="1">
        <v>0.01</v>
      </c>
      <c r="F164" s="1">
        <v>17</v>
      </c>
      <c r="G164" s="1">
        <v>0</v>
      </c>
    </row>
    <row r="165" spans="1:7" x14ac:dyDescent="0.25">
      <c r="A165" s="1" t="s">
        <v>47</v>
      </c>
      <c r="B165" s="1" t="s">
        <v>48</v>
      </c>
      <c r="C165" s="1">
        <v>18</v>
      </c>
      <c r="D165" s="1" t="s">
        <v>42</v>
      </c>
      <c r="E165" s="1">
        <v>18</v>
      </c>
      <c r="F165" s="1">
        <v>30</v>
      </c>
      <c r="G165" s="1">
        <v>5</v>
      </c>
    </row>
    <row r="166" spans="1:7" x14ac:dyDescent="0.25">
      <c r="A166" s="1" t="s">
        <v>47</v>
      </c>
      <c r="B166" s="1" t="s">
        <v>48</v>
      </c>
      <c r="C166" s="1">
        <v>18</v>
      </c>
      <c r="D166" s="1" t="s">
        <v>42</v>
      </c>
      <c r="E166" s="1">
        <v>31</v>
      </c>
      <c r="F166" s="1">
        <v>70</v>
      </c>
      <c r="G166" s="1">
        <v>10</v>
      </c>
    </row>
    <row r="167" spans="1:7" x14ac:dyDescent="0.25">
      <c r="A167" s="1" t="s">
        <v>47</v>
      </c>
      <c r="B167" s="1" t="s">
        <v>48</v>
      </c>
      <c r="C167" s="1">
        <v>18</v>
      </c>
      <c r="D167" s="1" t="s">
        <v>42</v>
      </c>
      <c r="E167" s="1">
        <v>71</v>
      </c>
      <c r="F167" s="1">
        <v>100</v>
      </c>
      <c r="G167" s="1">
        <v>15</v>
      </c>
    </row>
    <row r="168" spans="1:7" x14ac:dyDescent="0.25">
      <c r="A168" s="1" t="s">
        <v>47</v>
      </c>
      <c r="B168" s="1" t="s">
        <v>48</v>
      </c>
      <c r="C168" s="1">
        <v>18</v>
      </c>
      <c r="D168" s="1" t="s">
        <v>42</v>
      </c>
      <c r="E168" s="1">
        <v>101</v>
      </c>
      <c r="F168" s="1">
        <v>145</v>
      </c>
      <c r="G168" s="1">
        <v>20</v>
      </c>
    </row>
    <row r="169" spans="1:7" x14ac:dyDescent="0.25">
      <c r="A169" s="1" t="s">
        <v>47</v>
      </c>
      <c r="B169" s="1" t="s">
        <v>48</v>
      </c>
      <c r="C169" s="1">
        <v>18</v>
      </c>
      <c r="D169" s="1" t="s">
        <v>42</v>
      </c>
      <c r="E169" s="1">
        <v>146</v>
      </c>
      <c r="F169" s="1">
        <v>1000</v>
      </c>
      <c r="G169" s="1">
        <v>25</v>
      </c>
    </row>
    <row r="170" spans="1:7" x14ac:dyDescent="0.25">
      <c r="A170" s="1" t="s">
        <v>40</v>
      </c>
      <c r="B170" s="1" t="s">
        <v>41</v>
      </c>
      <c r="C170" s="1">
        <v>12</v>
      </c>
      <c r="D170" s="1" t="s">
        <v>49</v>
      </c>
      <c r="E170" s="1">
        <v>0.01</v>
      </c>
      <c r="F170" s="1">
        <v>6</v>
      </c>
      <c r="G170" s="1">
        <v>0</v>
      </c>
    </row>
    <row r="171" spans="1:7" x14ac:dyDescent="0.25">
      <c r="A171" s="1" t="s">
        <v>40</v>
      </c>
      <c r="B171" s="1" t="s">
        <v>41</v>
      </c>
      <c r="C171" s="1">
        <v>12</v>
      </c>
      <c r="D171" s="1" t="s">
        <v>49</v>
      </c>
      <c r="E171" s="1">
        <v>7</v>
      </c>
      <c r="F171" s="1">
        <v>9</v>
      </c>
      <c r="G171" s="1">
        <v>10</v>
      </c>
    </row>
    <row r="172" spans="1:7" x14ac:dyDescent="0.25">
      <c r="A172" s="1" t="s">
        <v>40</v>
      </c>
      <c r="B172" s="1" t="s">
        <v>41</v>
      </c>
      <c r="C172" s="1">
        <v>12</v>
      </c>
      <c r="D172" s="1" t="s">
        <v>49</v>
      </c>
      <c r="E172" s="1">
        <v>10</v>
      </c>
      <c r="F172" s="1">
        <v>18</v>
      </c>
      <c r="G172" s="1">
        <v>25</v>
      </c>
    </row>
    <row r="173" spans="1:7" x14ac:dyDescent="0.25">
      <c r="A173" s="1" t="s">
        <v>40</v>
      </c>
      <c r="B173" s="1" t="s">
        <v>41</v>
      </c>
      <c r="C173" s="1">
        <v>12</v>
      </c>
      <c r="D173" s="1" t="s">
        <v>49</v>
      </c>
      <c r="E173" s="1">
        <v>19</v>
      </c>
      <c r="F173" s="1">
        <v>27</v>
      </c>
      <c r="G173" s="1">
        <v>50</v>
      </c>
    </row>
    <row r="174" spans="1:7" x14ac:dyDescent="0.25">
      <c r="A174" s="1" t="s">
        <v>40</v>
      </c>
      <c r="B174" s="1" t="s">
        <v>41</v>
      </c>
      <c r="C174" s="1">
        <v>12</v>
      </c>
      <c r="D174" s="1" t="s">
        <v>49</v>
      </c>
      <c r="E174" s="1">
        <v>28</v>
      </c>
      <c r="F174" s="1">
        <v>49</v>
      </c>
      <c r="G174" s="1">
        <v>75</v>
      </c>
    </row>
    <row r="175" spans="1:7" x14ac:dyDescent="0.25">
      <c r="A175" s="1" t="s">
        <v>40</v>
      </c>
      <c r="B175" s="1" t="s">
        <v>41</v>
      </c>
      <c r="C175" s="1">
        <v>12</v>
      </c>
      <c r="D175" s="1" t="s">
        <v>49</v>
      </c>
      <c r="E175" s="1">
        <v>50</v>
      </c>
      <c r="F175" s="1">
        <v>1000</v>
      </c>
      <c r="G175" s="1">
        <v>100</v>
      </c>
    </row>
    <row r="176" spans="1:7" x14ac:dyDescent="0.25">
      <c r="A176" s="1" t="s">
        <v>40</v>
      </c>
      <c r="B176" s="1" t="s">
        <v>41</v>
      </c>
      <c r="C176" s="1">
        <v>13</v>
      </c>
      <c r="D176" s="1" t="s">
        <v>49</v>
      </c>
      <c r="E176" s="1">
        <v>0.01</v>
      </c>
      <c r="F176" s="1">
        <v>6</v>
      </c>
      <c r="G176" s="1">
        <v>0</v>
      </c>
    </row>
    <row r="177" spans="1:7" x14ac:dyDescent="0.25">
      <c r="A177" s="1" t="s">
        <v>40</v>
      </c>
      <c r="B177" s="1" t="s">
        <v>41</v>
      </c>
      <c r="C177" s="1">
        <v>13</v>
      </c>
      <c r="D177" s="1" t="s">
        <v>49</v>
      </c>
      <c r="E177" s="1">
        <v>7</v>
      </c>
      <c r="F177" s="1">
        <v>9</v>
      </c>
      <c r="G177" s="1">
        <v>10</v>
      </c>
    </row>
    <row r="178" spans="1:7" x14ac:dyDescent="0.25">
      <c r="A178" s="1" t="s">
        <v>40</v>
      </c>
      <c r="B178" s="1" t="s">
        <v>41</v>
      </c>
      <c r="C178" s="1">
        <v>13</v>
      </c>
      <c r="D178" s="1" t="s">
        <v>49</v>
      </c>
      <c r="E178" s="1">
        <v>10</v>
      </c>
      <c r="F178" s="1">
        <v>21</v>
      </c>
      <c r="G178" s="1">
        <v>25</v>
      </c>
    </row>
    <row r="179" spans="1:7" x14ac:dyDescent="0.25">
      <c r="A179" s="1" t="s">
        <v>40</v>
      </c>
      <c r="B179" s="1" t="s">
        <v>41</v>
      </c>
      <c r="C179" s="1">
        <v>13</v>
      </c>
      <c r="D179" s="1" t="s">
        <v>49</v>
      </c>
      <c r="E179" s="1">
        <v>22</v>
      </c>
      <c r="F179" s="1">
        <v>31</v>
      </c>
      <c r="G179" s="1">
        <v>50</v>
      </c>
    </row>
    <row r="180" spans="1:7" x14ac:dyDescent="0.25">
      <c r="A180" s="1" t="s">
        <v>40</v>
      </c>
      <c r="B180" s="1" t="s">
        <v>41</v>
      </c>
      <c r="C180" s="1">
        <v>13</v>
      </c>
      <c r="D180" s="1" t="s">
        <v>49</v>
      </c>
      <c r="E180" s="1">
        <v>32</v>
      </c>
      <c r="F180" s="1">
        <v>49</v>
      </c>
      <c r="G180" s="1">
        <v>75</v>
      </c>
    </row>
    <row r="181" spans="1:7" x14ac:dyDescent="0.25">
      <c r="A181" s="1" t="s">
        <v>40</v>
      </c>
      <c r="B181" s="1" t="s">
        <v>41</v>
      </c>
      <c r="C181" s="1">
        <v>13</v>
      </c>
      <c r="D181" s="1" t="s">
        <v>49</v>
      </c>
      <c r="E181" s="1">
        <v>50</v>
      </c>
      <c r="F181" s="1">
        <v>1000</v>
      </c>
      <c r="G181" s="1">
        <v>100</v>
      </c>
    </row>
    <row r="182" spans="1:7" x14ac:dyDescent="0.25">
      <c r="A182" s="1" t="s">
        <v>40</v>
      </c>
      <c r="B182" s="1" t="s">
        <v>41</v>
      </c>
      <c r="C182" s="1">
        <v>14</v>
      </c>
      <c r="D182" s="1" t="s">
        <v>49</v>
      </c>
      <c r="E182" s="1">
        <v>0.01</v>
      </c>
      <c r="F182" s="1">
        <v>8</v>
      </c>
      <c r="G182" s="1">
        <v>0</v>
      </c>
    </row>
    <row r="183" spans="1:7" x14ac:dyDescent="0.25">
      <c r="A183" s="1" t="s">
        <v>40</v>
      </c>
      <c r="B183" s="1" t="s">
        <v>41</v>
      </c>
      <c r="C183" s="1">
        <v>14</v>
      </c>
      <c r="D183" s="1" t="s">
        <v>49</v>
      </c>
      <c r="E183" s="1">
        <v>9</v>
      </c>
      <c r="F183" s="1">
        <v>15</v>
      </c>
      <c r="G183" s="1">
        <v>10</v>
      </c>
    </row>
    <row r="184" spans="1:7" x14ac:dyDescent="0.25">
      <c r="A184" s="1" t="s">
        <v>40</v>
      </c>
      <c r="B184" s="1" t="s">
        <v>41</v>
      </c>
      <c r="C184" s="1">
        <v>14</v>
      </c>
      <c r="D184" s="1" t="s">
        <v>49</v>
      </c>
      <c r="E184" s="1">
        <v>16</v>
      </c>
      <c r="F184" s="1">
        <v>23</v>
      </c>
      <c r="G184" s="1">
        <v>25</v>
      </c>
    </row>
    <row r="185" spans="1:7" x14ac:dyDescent="0.25">
      <c r="A185" s="1" t="s">
        <v>40</v>
      </c>
      <c r="B185" s="1" t="s">
        <v>41</v>
      </c>
      <c r="C185" s="1">
        <v>14</v>
      </c>
      <c r="D185" s="1" t="s">
        <v>49</v>
      </c>
      <c r="E185" s="1">
        <v>24</v>
      </c>
      <c r="F185" s="1">
        <v>32</v>
      </c>
      <c r="G185" s="1">
        <v>50</v>
      </c>
    </row>
    <row r="186" spans="1:7" x14ac:dyDescent="0.25">
      <c r="A186" s="1" t="s">
        <v>40</v>
      </c>
      <c r="B186" s="1" t="s">
        <v>41</v>
      </c>
      <c r="C186" s="1">
        <v>14</v>
      </c>
      <c r="D186" s="1" t="s">
        <v>49</v>
      </c>
      <c r="E186" s="1">
        <v>33</v>
      </c>
      <c r="F186" s="1">
        <v>53</v>
      </c>
      <c r="G186" s="1">
        <v>75</v>
      </c>
    </row>
    <row r="187" spans="1:7" x14ac:dyDescent="0.25">
      <c r="A187" s="1" t="s">
        <v>40</v>
      </c>
      <c r="B187" s="1" t="s">
        <v>41</v>
      </c>
      <c r="C187" s="1">
        <v>14</v>
      </c>
      <c r="D187" s="1" t="s">
        <v>49</v>
      </c>
      <c r="E187" s="1">
        <v>54</v>
      </c>
      <c r="F187" s="1">
        <v>1000</v>
      </c>
      <c r="G187" s="1">
        <v>100</v>
      </c>
    </row>
    <row r="188" spans="1:7" x14ac:dyDescent="0.25">
      <c r="A188" s="1" t="s">
        <v>40</v>
      </c>
      <c r="B188" s="1" t="s">
        <v>41</v>
      </c>
      <c r="C188" s="1">
        <v>15</v>
      </c>
      <c r="D188" s="1" t="s">
        <v>49</v>
      </c>
      <c r="E188" s="1">
        <v>0.01</v>
      </c>
      <c r="F188" s="1">
        <v>8</v>
      </c>
      <c r="G188" s="1">
        <v>0</v>
      </c>
    </row>
    <row r="189" spans="1:7" x14ac:dyDescent="0.25">
      <c r="A189" s="1" t="s">
        <v>40</v>
      </c>
      <c r="B189" s="1" t="s">
        <v>41</v>
      </c>
      <c r="C189" s="1">
        <v>15</v>
      </c>
      <c r="D189" s="1" t="s">
        <v>49</v>
      </c>
      <c r="E189" s="1">
        <v>9</v>
      </c>
      <c r="F189" s="1">
        <v>15</v>
      </c>
      <c r="G189" s="1">
        <v>10</v>
      </c>
    </row>
    <row r="190" spans="1:7" x14ac:dyDescent="0.25">
      <c r="A190" s="1" t="s">
        <v>40</v>
      </c>
      <c r="B190" s="1" t="s">
        <v>41</v>
      </c>
      <c r="C190" s="1">
        <v>15</v>
      </c>
      <c r="D190" s="1" t="s">
        <v>49</v>
      </c>
      <c r="E190" s="1">
        <v>16</v>
      </c>
      <c r="F190" s="1">
        <v>23</v>
      </c>
      <c r="G190" s="1">
        <v>25</v>
      </c>
    </row>
    <row r="191" spans="1:7" x14ac:dyDescent="0.25">
      <c r="A191" s="1" t="s">
        <v>40</v>
      </c>
      <c r="B191" s="1" t="s">
        <v>41</v>
      </c>
      <c r="C191" s="1">
        <v>15</v>
      </c>
      <c r="D191" s="1" t="s">
        <v>49</v>
      </c>
      <c r="E191" s="1">
        <v>24</v>
      </c>
      <c r="F191" s="1">
        <v>32</v>
      </c>
      <c r="G191" s="1">
        <v>50</v>
      </c>
    </row>
    <row r="192" spans="1:7" x14ac:dyDescent="0.25">
      <c r="A192" s="1" t="s">
        <v>40</v>
      </c>
      <c r="B192" s="1" t="s">
        <v>41</v>
      </c>
      <c r="C192" s="1">
        <v>15</v>
      </c>
      <c r="D192" s="1" t="s">
        <v>49</v>
      </c>
      <c r="E192" s="1">
        <v>33</v>
      </c>
      <c r="F192" s="1">
        <v>53</v>
      </c>
      <c r="G192" s="1">
        <v>75</v>
      </c>
    </row>
    <row r="193" spans="1:7" x14ac:dyDescent="0.25">
      <c r="A193" s="1" t="s">
        <v>40</v>
      </c>
      <c r="B193" s="1" t="s">
        <v>41</v>
      </c>
      <c r="C193" s="1">
        <v>15</v>
      </c>
      <c r="D193" s="1" t="s">
        <v>49</v>
      </c>
      <c r="E193" s="1">
        <v>54</v>
      </c>
      <c r="F193" s="1">
        <v>1000</v>
      </c>
      <c r="G193" s="1">
        <v>100</v>
      </c>
    </row>
    <row r="194" spans="1:7" x14ac:dyDescent="0.25">
      <c r="A194" s="1" t="s">
        <v>40</v>
      </c>
      <c r="B194" s="1" t="s">
        <v>41</v>
      </c>
      <c r="C194" s="1">
        <v>16</v>
      </c>
      <c r="D194" s="1" t="s">
        <v>49</v>
      </c>
      <c r="E194" s="1">
        <v>0.01</v>
      </c>
      <c r="F194" s="1">
        <v>8</v>
      </c>
      <c r="G194" s="1">
        <v>0</v>
      </c>
    </row>
    <row r="195" spans="1:7" x14ac:dyDescent="0.25">
      <c r="A195" s="1" t="s">
        <v>40</v>
      </c>
      <c r="B195" s="1" t="s">
        <v>41</v>
      </c>
      <c r="C195" s="1">
        <v>16</v>
      </c>
      <c r="D195" s="1" t="s">
        <v>49</v>
      </c>
      <c r="E195" s="1">
        <v>9</v>
      </c>
      <c r="F195" s="1">
        <v>15</v>
      </c>
      <c r="G195" s="1">
        <v>10</v>
      </c>
    </row>
    <row r="196" spans="1:7" x14ac:dyDescent="0.25">
      <c r="A196" s="1" t="s">
        <v>40</v>
      </c>
      <c r="B196" s="1" t="s">
        <v>41</v>
      </c>
      <c r="C196" s="1">
        <v>16</v>
      </c>
      <c r="D196" s="1" t="s">
        <v>49</v>
      </c>
      <c r="E196" s="1">
        <v>16</v>
      </c>
      <c r="F196" s="1">
        <v>25</v>
      </c>
      <c r="G196" s="1">
        <v>25</v>
      </c>
    </row>
    <row r="197" spans="1:7" x14ac:dyDescent="0.25">
      <c r="A197" s="1" t="s">
        <v>40</v>
      </c>
      <c r="B197" s="1" t="s">
        <v>41</v>
      </c>
      <c r="C197" s="1">
        <v>16</v>
      </c>
      <c r="D197" s="1" t="s">
        <v>49</v>
      </c>
      <c r="E197" s="1">
        <v>26</v>
      </c>
      <c r="F197" s="1">
        <v>40</v>
      </c>
      <c r="G197" s="1">
        <v>50</v>
      </c>
    </row>
    <row r="198" spans="1:7" x14ac:dyDescent="0.25">
      <c r="A198" s="1" t="s">
        <v>40</v>
      </c>
      <c r="B198" s="1" t="s">
        <v>41</v>
      </c>
      <c r="C198" s="1">
        <v>16</v>
      </c>
      <c r="D198" s="1" t="s">
        <v>49</v>
      </c>
      <c r="E198" s="1">
        <v>41</v>
      </c>
      <c r="F198" s="1">
        <v>55</v>
      </c>
      <c r="G198" s="1">
        <v>75</v>
      </c>
    </row>
    <row r="199" spans="1:7" x14ac:dyDescent="0.25">
      <c r="A199" s="1" t="s">
        <v>40</v>
      </c>
      <c r="B199" s="1" t="s">
        <v>41</v>
      </c>
      <c r="C199" s="1">
        <v>16</v>
      </c>
      <c r="D199" s="1" t="s">
        <v>49</v>
      </c>
      <c r="E199" s="1">
        <v>56</v>
      </c>
      <c r="F199" s="1">
        <v>1000</v>
      </c>
      <c r="G199" s="1">
        <v>100</v>
      </c>
    </row>
    <row r="200" spans="1:7" x14ac:dyDescent="0.25">
      <c r="A200" s="1" t="s">
        <v>40</v>
      </c>
      <c r="B200" s="1" t="s">
        <v>41</v>
      </c>
      <c r="C200" s="1">
        <v>17</v>
      </c>
      <c r="D200" s="1" t="s">
        <v>49</v>
      </c>
      <c r="E200" s="1">
        <v>0.01</v>
      </c>
      <c r="F200" s="1">
        <v>12</v>
      </c>
      <c r="G200" s="1">
        <v>0</v>
      </c>
    </row>
    <row r="201" spans="1:7" x14ac:dyDescent="0.25">
      <c r="A201" s="1" t="s">
        <v>40</v>
      </c>
      <c r="B201" s="1" t="s">
        <v>41</v>
      </c>
      <c r="C201" s="1">
        <v>17</v>
      </c>
      <c r="D201" s="1" t="s">
        <v>49</v>
      </c>
      <c r="E201" s="1">
        <v>13</v>
      </c>
      <c r="F201" s="1">
        <v>17</v>
      </c>
      <c r="G201" s="1">
        <v>10</v>
      </c>
    </row>
    <row r="202" spans="1:7" x14ac:dyDescent="0.25">
      <c r="A202" s="1" t="s">
        <v>40</v>
      </c>
      <c r="B202" s="1" t="s">
        <v>41</v>
      </c>
      <c r="C202" s="1">
        <v>17</v>
      </c>
      <c r="D202" s="1" t="s">
        <v>49</v>
      </c>
      <c r="E202" s="1">
        <v>18</v>
      </c>
      <c r="F202" s="1">
        <v>27</v>
      </c>
      <c r="G202" s="1">
        <v>25</v>
      </c>
    </row>
    <row r="203" spans="1:7" x14ac:dyDescent="0.25">
      <c r="A203" s="1" t="s">
        <v>40</v>
      </c>
      <c r="B203" s="1" t="s">
        <v>41</v>
      </c>
      <c r="C203" s="1">
        <v>17</v>
      </c>
      <c r="D203" s="1" t="s">
        <v>49</v>
      </c>
      <c r="E203" s="1">
        <v>28</v>
      </c>
      <c r="F203" s="1">
        <v>43</v>
      </c>
      <c r="G203" s="1">
        <v>50</v>
      </c>
    </row>
    <row r="204" spans="1:7" x14ac:dyDescent="0.25">
      <c r="A204" s="1" t="s">
        <v>40</v>
      </c>
      <c r="B204" s="1" t="s">
        <v>41</v>
      </c>
      <c r="C204" s="1">
        <v>17</v>
      </c>
      <c r="D204" s="1" t="s">
        <v>49</v>
      </c>
      <c r="E204" s="1">
        <v>44</v>
      </c>
      <c r="F204" s="1">
        <v>59</v>
      </c>
      <c r="G204" s="1">
        <v>75</v>
      </c>
    </row>
    <row r="205" spans="1:7" x14ac:dyDescent="0.25">
      <c r="A205" s="1" t="s">
        <v>40</v>
      </c>
      <c r="B205" s="1" t="s">
        <v>41</v>
      </c>
      <c r="C205" s="1">
        <v>17</v>
      </c>
      <c r="D205" s="1" t="s">
        <v>49</v>
      </c>
      <c r="E205" s="1">
        <v>60</v>
      </c>
      <c r="F205" s="1">
        <v>1000</v>
      </c>
      <c r="G205" s="1">
        <v>100</v>
      </c>
    </row>
    <row r="206" spans="1:7" x14ac:dyDescent="0.25">
      <c r="A206" s="1" t="s">
        <v>40</v>
      </c>
      <c r="B206" s="1" t="s">
        <v>41</v>
      </c>
      <c r="C206" s="1">
        <v>18</v>
      </c>
      <c r="D206" s="1" t="s">
        <v>49</v>
      </c>
      <c r="E206" s="1">
        <v>0.01</v>
      </c>
      <c r="F206" s="1">
        <v>12</v>
      </c>
      <c r="G206" s="1">
        <v>0</v>
      </c>
    </row>
    <row r="207" spans="1:7" x14ac:dyDescent="0.25">
      <c r="A207" s="1" t="s">
        <v>40</v>
      </c>
      <c r="B207" s="1" t="s">
        <v>41</v>
      </c>
      <c r="C207" s="1">
        <v>18</v>
      </c>
      <c r="D207" s="1" t="s">
        <v>49</v>
      </c>
      <c r="E207" s="1">
        <v>13</v>
      </c>
      <c r="F207" s="1">
        <v>17</v>
      </c>
      <c r="G207" s="1">
        <v>10</v>
      </c>
    </row>
    <row r="208" spans="1:7" x14ac:dyDescent="0.25">
      <c r="A208" s="1" t="s">
        <v>40</v>
      </c>
      <c r="B208" s="1" t="s">
        <v>41</v>
      </c>
      <c r="C208" s="1">
        <v>18</v>
      </c>
      <c r="D208" s="1" t="s">
        <v>49</v>
      </c>
      <c r="E208" s="1">
        <v>18</v>
      </c>
      <c r="F208" s="1">
        <v>27</v>
      </c>
      <c r="G208" s="1">
        <v>25</v>
      </c>
    </row>
    <row r="209" spans="1:7" x14ac:dyDescent="0.25">
      <c r="A209" s="1" t="s">
        <v>40</v>
      </c>
      <c r="B209" s="1" t="s">
        <v>41</v>
      </c>
      <c r="C209" s="1">
        <v>18</v>
      </c>
      <c r="D209" s="1" t="s">
        <v>49</v>
      </c>
      <c r="E209" s="1">
        <v>28</v>
      </c>
      <c r="F209" s="1">
        <v>43</v>
      </c>
      <c r="G209" s="1">
        <v>50</v>
      </c>
    </row>
    <row r="210" spans="1:7" x14ac:dyDescent="0.25">
      <c r="A210" s="1" t="s">
        <v>40</v>
      </c>
      <c r="B210" s="1" t="s">
        <v>41</v>
      </c>
      <c r="C210" s="1">
        <v>18</v>
      </c>
      <c r="D210" s="1" t="s">
        <v>49</v>
      </c>
      <c r="E210" s="1">
        <v>44</v>
      </c>
      <c r="F210" s="1">
        <v>59</v>
      </c>
      <c r="G210" s="1">
        <v>75</v>
      </c>
    </row>
    <row r="211" spans="1:7" x14ac:dyDescent="0.25">
      <c r="A211" s="1" t="s">
        <v>40</v>
      </c>
      <c r="B211" s="1" t="s">
        <v>41</v>
      </c>
      <c r="C211" s="1">
        <v>18</v>
      </c>
      <c r="D211" s="1" t="s">
        <v>49</v>
      </c>
      <c r="E211" s="1">
        <v>60</v>
      </c>
      <c r="F211" s="1">
        <v>1000</v>
      </c>
      <c r="G211" s="1">
        <v>100</v>
      </c>
    </row>
    <row r="212" spans="1:7" x14ac:dyDescent="0.25">
      <c r="A212" s="1" t="s">
        <v>43</v>
      </c>
      <c r="B212" s="1" t="s">
        <v>44</v>
      </c>
      <c r="C212" s="1">
        <v>12</v>
      </c>
      <c r="D212" s="1" t="s">
        <v>49</v>
      </c>
      <c r="E212" s="1">
        <v>0.01</v>
      </c>
      <c r="F212" s="1">
        <v>4</v>
      </c>
      <c r="G212" s="1">
        <v>0</v>
      </c>
    </row>
    <row r="213" spans="1:7" x14ac:dyDescent="0.25">
      <c r="A213" s="1" t="s">
        <v>43</v>
      </c>
      <c r="B213" s="1" t="s">
        <v>44</v>
      </c>
      <c r="C213" s="1">
        <v>12</v>
      </c>
      <c r="D213" s="1" t="s">
        <v>49</v>
      </c>
      <c r="E213" s="1">
        <v>5</v>
      </c>
      <c r="F213" s="1">
        <v>11</v>
      </c>
      <c r="G213" s="1">
        <v>5</v>
      </c>
    </row>
    <row r="214" spans="1:7" x14ac:dyDescent="0.25">
      <c r="A214" s="1" t="s">
        <v>43</v>
      </c>
      <c r="B214" s="1" t="s">
        <v>44</v>
      </c>
      <c r="C214" s="1">
        <v>12</v>
      </c>
      <c r="D214" s="1" t="s">
        <v>49</v>
      </c>
      <c r="E214" s="1">
        <v>12</v>
      </c>
      <c r="F214" s="1">
        <v>30</v>
      </c>
      <c r="G214" s="1">
        <v>10</v>
      </c>
    </row>
    <row r="215" spans="1:7" x14ac:dyDescent="0.25">
      <c r="A215" s="1" t="s">
        <v>43</v>
      </c>
      <c r="B215" s="1" t="s">
        <v>44</v>
      </c>
      <c r="C215" s="1">
        <v>12</v>
      </c>
      <c r="D215" s="1" t="s">
        <v>49</v>
      </c>
      <c r="E215" s="1">
        <v>31</v>
      </c>
      <c r="F215" s="1">
        <v>45</v>
      </c>
      <c r="G215" s="1">
        <v>15</v>
      </c>
    </row>
    <row r="216" spans="1:7" x14ac:dyDescent="0.25">
      <c r="A216" s="1" t="s">
        <v>43</v>
      </c>
      <c r="B216" s="1" t="s">
        <v>44</v>
      </c>
      <c r="C216" s="1">
        <v>12</v>
      </c>
      <c r="D216" s="1" t="s">
        <v>49</v>
      </c>
      <c r="E216" s="1">
        <v>46</v>
      </c>
      <c r="F216" s="1">
        <v>67</v>
      </c>
      <c r="G216" s="1">
        <v>20</v>
      </c>
    </row>
    <row r="217" spans="1:7" x14ac:dyDescent="0.25">
      <c r="A217" s="1" t="s">
        <v>43</v>
      </c>
      <c r="B217" s="1" t="s">
        <v>44</v>
      </c>
      <c r="C217" s="1">
        <v>12</v>
      </c>
      <c r="D217" s="1" t="s">
        <v>49</v>
      </c>
      <c r="E217" s="1">
        <v>68</v>
      </c>
      <c r="F217" s="1">
        <v>1000</v>
      </c>
      <c r="G217" s="1">
        <v>25</v>
      </c>
    </row>
    <row r="218" spans="1:7" x14ac:dyDescent="0.25">
      <c r="A218" s="1" t="s">
        <v>43</v>
      </c>
      <c r="B218" s="1" t="s">
        <v>44</v>
      </c>
      <c r="C218" s="1">
        <v>13</v>
      </c>
      <c r="D218" s="1" t="s">
        <v>49</v>
      </c>
      <c r="E218" s="1">
        <v>0.01</v>
      </c>
      <c r="F218" s="1">
        <v>6</v>
      </c>
      <c r="G218" s="1">
        <v>0</v>
      </c>
    </row>
    <row r="219" spans="1:7" x14ac:dyDescent="0.25">
      <c r="A219" s="1" t="s">
        <v>43</v>
      </c>
      <c r="B219" s="1" t="s">
        <v>44</v>
      </c>
      <c r="C219" s="1">
        <v>13</v>
      </c>
      <c r="D219" s="1" t="s">
        <v>49</v>
      </c>
      <c r="E219" s="1">
        <v>7</v>
      </c>
      <c r="F219" s="1">
        <v>11</v>
      </c>
      <c r="G219" s="1">
        <v>5</v>
      </c>
    </row>
    <row r="220" spans="1:7" x14ac:dyDescent="0.25">
      <c r="A220" s="1" t="s">
        <v>43</v>
      </c>
      <c r="B220" s="1" t="s">
        <v>44</v>
      </c>
      <c r="C220" s="1">
        <v>13</v>
      </c>
      <c r="D220" s="1" t="s">
        <v>49</v>
      </c>
      <c r="E220" s="1">
        <v>12</v>
      </c>
      <c r="F220" s="1">
        <v>30</v>
      </c>
      <c r="G220" s="1">
        <v>10</v>
      </c>
    </row>
    <row r="221" spans="1:7" x14ac:dyDescent="0.25">
      <c r="A221" s="1" t="s">
        <v>43</v>
      </c>
      <c r="B221" s="1" t="s">
        <v>44</v>
      </c>
      <c r="C221" s="1">
        <v>13</v>
      </c>
      <c r="D221" s="1" t="s">
        <v>49</v>
      </c>
      <c r="E221" s="1">
        <v>31</v>
      </c>
      <c r="F221" s="1">
        <v>47</v>
      </c>
      <c r="G221" s="1">
        <v>15</v>
      </c>
    </row>
    <row r="222" spans="1:7" x14ac:dyDescent="0.25">
      <c r="A222" s="1" t="s">
        <v>43</v>
      </c>
      <c r="B222" s="1" t="s">
        <v>44</v>
      </c>
      <c r="C222" s="1">
        <v>13</v>
      </c>
      <c r="D222" s="1" t="s">
        <v>49</v>
      </c>
      <c r="E222" s="1">
        <v>48</v>
      </c>
      <c r="F222" s="1">
        <v>75</v>
      </c>
      <c r="G222" s="1">
        <v>20</v>
      </c>
    </row>
    <row r="223" spans="1:7" x14ac:dyDescent="0.25">
      <c r="A223" s="1" t="s">
        <v>43</v>
      </c>
      <c r="B223" s="1" t="s">
        <v>44</v>
      </c>
      <c r="C223" s="1">
        <v>13</v>
      </c>
      <c r="D223" s="1" t="s">
        <v>49</v>
      </c>
      <c r="E223" s="1">
        <v>76</v>
      </c>
      <c r="F223" s="1">
        <v>1000</v>
      </c>
      <c r="G223" s="1">
        <v>25</v>
      </c>
    </row>
    <row r="224" spans="1:7" x14ac:dyDescent="0.25">
      <c r="A224" s="1" t="s">
        <v>43</v>
      </c>
      <c r="B224" s="1" t="s">
        <v>44</v>
      </c>
      <c r="C224" s="1">
        <v>14</v>
      </c>
      <c r="D224" s="1" t="s">
        <v>49</v>
      </c>
      <c r="E224" s="1">
        <v>0.01</v>
      </c>
      <c r="F224" s="1">
        <v>6</v>
      </c>
      <c r="G224" s="1">
        <v>0</v>
      </c>
    </row>
    <row r="225" spans="1:7" x14ac:dyDescent="0.25">
      <c r="A225" s="1" t="s">
        <v>43</v>
      </c>
      <c r="B225" s="1" t="s">
        <v>44</v>
      </c>
      <c r="C225" s="1">
        <v>14</v>
      </c>
      <c r="D225" s="1" t="s">
        <v>49</v>
      </c>
      <c r="E225" s="1">
        <v>7</v>
      </c>
      <c r="F225" s="1">
        <v>15</v>
      </c>
      <c r="G225" s="1">
        <v>5</v>
      </c>
    </row>
    <row r="226" spans="1:7" x14ac:dyDescent="0.25">
      <c r="A226" s="1" t="s">
        <v>43</v>
      </c>
      <c r="B226" s="1" t="s">
        <v>44</v>
      </c>
      <c r="C226" s="1">
        <v>14</v>
      </c>
      <c r="D226" s="1" t="s">
        <v>49</v>
      </c>
      <c r="E226" s="1">
        <v>16</v>
      </c>
      <c r="F226" s="1">
        <v>32</v>
      </c>
      <c r="G226" s="1">
        <v>10</v>
      </c>
    </row>
    <row r="227" spans="1:7" x14ac:dyDescent="0.25">
      <c r="A227" s="1" t="s">
        <v>43</v>
      </c>
      <c r="B227" s="1" t="s">
        <v>44</v>
      </c>
      <c r="C227" s="1">
        <v>14</v>
      </c>
      <c r="D227" s="1" t="s">
        <v>49</v>
      </c>
      <c r="E227" s="1">
        <v>33</v>
      </c>
      <c r="F227" s="1">
        <v>50</v>
      </c>
      <c r="G227" s="1">
        <v>15</v>
      </c>
    </row>
    <row r="228" spans="1:7" x14ac:dyDescent="0.25">
      <c r="A228" s="1" t="s">
        <v>43</v>
      </c>
      <c r="B228" s="1" t="s">
        <v>44</v>
      </c>
      <c r="C228" s="1">
        <v>14</v>
      </c>
      <c r="D228" s="1" t="s">
        <v>49</v>
      </c>
      <c r="E228" s="1">
        <v>51</v>
      </c>
      <c r="F228" s="1">
        <v>75</v>
      </c>
      <c r="G228" s="1">
        <v>20</v>
      </c>
    </row>
    <row r="229" spans="1:7" x14ac:dyDescent="0.25">
      <c r="A229" s="1" t="s">
        <v>43</v>
      </c>
      <c r="B229" s="1" t="s">
        <v>44</v>
      </c>
      <c r="C229" s="1">
        <v>14</v>
      </c>
      <c r="D229" s="1" t="s">
        <v>49</v>
      </c>
      <c r="E229" s="1">
        <v>76</v>
      </c>
      <c r="F229" s="1">
        <v>1000</v>
      </c>
      <c r="G229" s="1">
        <v>25</v>
      </c>
    </row>
    <row r="230" spans="1:7" x14ac:dyDescent="0.25">
      <c r="A230" s="1" t="s">
        <v>43</v>
      </c>
      <c r="B230" s="1" t="s">
        <v>44</v>
      </c>
      <c r="C230" s="1">
        <v>15</v>
      </c>
      <c r="D230" s="1" t="s">
        <v>49</v>
      </c>
      <c r="E230" s="1">
        <v>0.01</v>
      </c>
      <c r="F230" s="1">
        <v>10</v>
      </c>
      <c r="G230" s="1">
        <v>0</v>
      </c>
    </row>
    <row r="231" spans="1:7" x14ac:dyDescent="0.25">
      <c r="A231" s="1" t="s">
        <v>43</v>
      </c>
      <c r="B231" s="1" t="s">
        <v>44</v>
      </c>
      <c r="C231" s="1">
        <v>15</v>
      </c>
      <c r="D231" s="1" t="s">
        <v>49</v>
      </c>
      <c r="E231" s="1">
        <v>11</v>
      </c>
      <c r="F231" s="1">
        <v>17</v>
      </c>
      <c r="G231" s="1">
        <v>5</v>
      </c>
    </row>
    <row r="232" spans="1:7" x14ac:dyDescent="0.25">
      <c r="A232" s="1" t="s">
        <v>43</v>
      </c>
      <c r="B232" s="1" t="s">
        <v>44</v>
      </c>
      <c r="C232" s="1">
        <v>15</v>
      </c>
      <c r="D232" s="1" t="s">
        <v>49</v>
      </c>
      <c r="E232" s="1">
        <v>18</v>
      </c>
      <c r="F232" s="1">
        <v>36</v>
      </c>
      <c r="G232" s="1">
        <v>10</v>
      </c>
    </row>
    <row r="233" spans="1:7" x14ac:dyDescent="0.25">
      <c r="A233" s="1" t="s">
        <v>43</v>
      </c>
      <c r="B233" s="1" t="s">
        <v>44</v>
      </c>
      <c r="C233" s="1">
        <v>15</v>
      </c>
      <c r="D233" s="1" t="s">
        <v>49</v>
      </c>
      <c r="E233" s="1">
        <v>37</v>
      </c>
      <c r="F233" s="1">
        <v>52</v>
      </c>
      <c r="G233" s="1">
        <v>15</v>
      </c>
    </row>
    <row r="234" spans="1:7" x14ac:dyDescent="0.25">
      <c r="A234" s="1" t="s">
        <v>43</v>
      </c>
      <c r="B234" s="1" t="s">
        <v>44</v>
      </c>
      <c r="C234" s="1">
        <v>15</v>
      </c>
      <c r="D234" s="1" t="s">
        <v>49</v>
      </c>
      <c r="E234" s="1">
        <v>53</v>
      </c>
      <c r="F234" s="1">
        <v>75</v>
      </c>
      <c r="G234" s="1">
        <v>20</v>
      </c>
    </row>
    <row r="235" spans="1:7" x14ac:dyDescent="0.25">
      <c r="A235" s="1" t="s">
        <v>43</v>
      </c>
      <c r="B235" s="1" t="s">
        <v>44</v>
      </c>
      <c r="C235" s="1">
        <v>15</v>
      </c>
      <c r="D235" s="1" t="s">
        <v>49</v>
      </c>
      <c r="E235" s="1">
        <v>76</v>
      </c>
      <c r="F235" s="1">
        <v>1000</v>
      </c>
      <c r="G235" s="1">
        <v>25</v>
      </c>
    </row>
    <row r="236" spans="1:7" x14ac:dyDescent="0.25">
      <c r="A236" s="1" t="s">
        <v>43</v>
      </c>
      <c r="B236" s="1" t="s">
        <v>44</v>
      </c>
      <c r="C236" s="1">
        <v>16</v>
      </c>
      <c r="D236" s="1" t="s">
        <v>49</v>
      </c>
      <c r="E236" s="1">
        <v>0.01</v>
      </c>
      <c r="F236" s="1">
        <v>10</v>
      </c>
      <c r="G236" s="1">
        <v>0</v>
      </c>
    </row>
    <row r="237" spans="1:7" x14ac:dyDescent="0.25">
      <c r="A237" s="1" t="s">
        <v>43</v>
      </c>
      <c r="B237" s="1" t="s">
        <v>44</v>
      </c>
      <c r="C237" s="1">
        <v>16</v>
      </c>
      <c r="D237" s="1" t="s">
        <v>49</v>
      </c>
      <c r="E237" s="1">
        <v>11</v>
      </c>
      <c r="F237" s="1">
        <v>17</v>
      </c>
      <c r="G237" s="1">
        <v>5</v>
      </c>
    </row>
    <row r="238" spans="1:7" x14ac:dyDescent="0.25">
      <c r="A238" s="1" t="s">
        <v>43</v>
      </c>
      <c r="B238" s="1" t="s">
        <v>44</v>
      </c>
      <c r="C238" s="1">
        <v>16</v>
      </c>
      <c r="D238" s="1" t="s">
        <v>49</v>
      </c>
      <c r="E238" s="1">
        <v>18</v>
      </c>
      <c r="F238" s="1">
        <v>36</v>
      </c>
      <c r="G238" s="1">
        <v>10</v>
      </c>
    </row>
    <row r="239" spans="1:7" x14ac:dyDescent="0.25">
      <c r="A239" s="1" t="s">
        <v>43</v>
      </c>
      <c r="B239" s="1" t="s">
        <v>44</v>
      </c>
      <c r="C239" s="1">
        <v>16</v>
      </c>
      <c r="D239" s="1" t="s">
        <v>49</v>
      </c>
      <c r="E239" s="1">
        <v>37</v>
      </c>
      <c r="F239" s="1">
        <v>52</v>
      </c>
      <c r="G239" s="1">
        <v>15</v>
      </c>
    </row>
    <row r="240" spans="1:7" x14ac:dyDescent="0.25">
      <c r="A240" s="1" t="s">
        <v>43</v>
      </c>
      <c r="B240" s="1" t="s">
        <v>44</v>
      </c>
      <c r="C240" s="1">
        <v>16</v>
      </c>
      <c r="D240" s="1" t="s">
        <v>49</v>
      </c>
      <c r="E240" s="1">
        <v>53</v>
      </c>
      <c r="F240" s="1">
        <v>75</v>
      </c>
      <c r="G240" s="1">
        <v>20</v>
      </c>
    </row>
    <row r="241" spans="1:7" x14ac:dyDescent="0.25">
      <c r="A241" s="1" t="s">
        <v>43</v>
      </c>
      <c r="B241" s="1" t="s">
        <v>44</v>
      </c>
      <c r="C241" s="1">
        <v>16</v>
      </c>
      <c r="D241" s="1" t="s">
        <v>49</v>
      </c>
      <c r="E241" s="1">
        <v>76</v>
      </c>
      <c r="F241" s="1">
        <v>1000</v>
      </c>
      <c r="G241" s="1">
        <v>25</v>
      </c>
    </row>
    <row r="242" spans="1:7" x14ac:dyDescent="0.25">
      <c r="A242" s="1" t="s">
        <v>43</v>
      </c>
      <c r="B242" s="1" t="s">
        <v>44</v>
      </c>
      <c r="C242" s="1">
        <v>17</v>
      </c>
      <c r="D242" s="1" t="s">
        <v>49</v>
      </c>
      <c r="E242" s="1">
        <v>0.01</v>
      </c>
      <c r="F242" s="1">
        <v>10</v>
      </c>
      <c r="G242" s="1">
        <v>0</v>
      </c>
    </row>
    <row r="243" spans="1:7" x14ac:dyDescent="0.25">
      <c r="A243" s="1" t="s">
        <v>43</v>
      </c>
      <c r="B243" s="1" t="s">
        <v>44</v>
      </c>
      <c r="C243" s="1">
        <v>17</v>
      </c>
      <c r="D243" s="1" t="s">
        <v>49</v>
      </c>
      <c r="E243" s="1">
        <v>11</v>
      </c>
      <c r="F243" s="1">
        <v>17</v>
      </c>
      <c r="G243" s="1">
        <v>5</v>
      </c>
    </row>
    <row r="244" spans="1:7" x14ac:dyDescent="0.25">
      <c r="A244" s="1" t="s">
        <v>43</v>
      </c>
      <c r="B244" s="1" t="s">
        <v>44</v>
      </c>
      <c r="C244" s="1">
        <v>17</v>
      </c>
      <c r="D244" s="1" t="s">
        <v>49</v>
      </c>
      <c r="E244" s="1">
        <v>18</v>
      </c>
      <c r="F244" s="1">
        <v>36</v>
      </c>
      <c r="G244" s="1">
        <v>10</v>
      </c>
    </row>
    <row r="245" spans="1:7" x14ac:dyDescent="0.25">
      <c r="A245" s="1" t="s">
        <v>43</v>
      </c>
      <c r="B245" s="1" t="s">
        <v>44</v>
      </c>
      <c r="C245" s="1">
        <v>17</v>
      </c>
      <c r="D245" s="1" t="s">
        <v>49</v>
      </c>
      <c r="E245" s="1">
        <v>37</v>
      </c>
      <c r="F245" s="1">
        <v>52</v>
      </c>
      <c r="G245" s="1">
        <v>15</v>
      </c>
    </row>
    <row r="246" spans="1:7" x14ac:dyDescent="0.25">
      <c r="A246" s="1" t="s">
        <v>43</v>
      </c>
      <c r="B246" s="1" t="s">
        <v>44</v>
      </c>
      <c r="C246" s="1">
        <v>17</v>
      </c>
      <c r="D246" s="1" t="s">
        <v>49</v>
      </c>
      <c r="E246" s="1">
        <v>53</v>
      </c>
      <c r="F246" s="1">
        <v>75</v>
      </c>
      <c r="G246" s="1">
        <v>20</v>
      </c>
    </row>
    <row r="247" spans="1:7" x14ac:dyDescent="0.25">
      <c r="A247" s="1" t="s">
        <v>43</v>
      </c>
      <c r="B247" s="1" t="s">
        <v>44</v>
      </c>
      <c r="C247" s="1">
        <v>17</v>
      </c>
      <c r="D247" s="1" t="s">
        <v>49</v>
      </c>
      <c r="E247" s="1">
        <v>76</v>
      </c>
      <c r="F247" s="1">
        <v>1000</v>
      </c>
      <c r="G247" s="1">
        <v>25</v>
      </c>
    </row>
    <row r="248" spans="1:7" x14ac:dyDescent="0.25">
      <c r="A248" s="1" t="s">
        <v>43</v>
      </c>
      <c r="B248" s="1" t="s">
        <v>44</v>
      </c>
      <c r="C248" s="1">
        <v>18</v>
      </c>
      <c r="D248" s="1" t="s">
        <v>49</v>
      </c>
      <c r="E248" s="1">
        <v>0.01</v>
      </c>
      <c r="F248" s="1">
        <v>10</v>
      </c>
      <c r="G248" s="1">
        <v>0</v>
      </c>
    </row>
    <row r="249" spans="1:7" x14ac:dyDescent="0.25">
      <c r="A249" s="1" t="s">
        <v>43</v>
      </c>
      <c r="B249" s="1" t="s">
        <v>44</v>
      </c>
      <c r="C249" s="1">
        <v>18</v>
      </c>
      <c r="D249" s="1" t="s">
        <v>49</v>
      </c>
      <c r="E249" s="1">
        <v>11</v>
      </c>
      <c r="F249" s="1">
        <v>17</v>
      </c>
      <c r="G249" s="1">
        <v>5</v>
      </c>
    </row>
    <row r="250" spans="1:7" x14ac:dyDescent="0.25">
      <c r="A250" s="1" t="s">
        <v>43</v>
      </c>
      <c r="B250" s="1" t="s">
        <v>44</v>
      </c>
      <c r="C250" s="1">
        <v>18</v>
      </c>
      <c r="D250" s="1" t="s">
        <v>49</v>
      </c>
      <c r="E250" s="1">
        <v>18</v>
      </c>
      <c r="F250" s="1">
        <v>36</v>
      </c>
      <c r="G250" s="1">
        <v>10</v>
      </c>
    </row>
    <row r="251" spans="1:7" x14ac:dyDescent="0.25">
      <c r="A251" s="1" t="s">
        <v>43</v>
      </c>
      <c r="B251" s="1" t="s">
        <v>44</v>
      </c>
      <c r="C251" s="1">
        <v>18</v>
      </c>
      <c r="D251" s="1" t="s">
        <v>49</v>
      </c>
      <c r="E251" s="1">
        <v>37</v>
      </c>
      <c r="F251" s="1">
        <v>52</v>
      </c>
      <c r="G251" s="1">
        <v>15</v>
      </c>
    </row>
    <row r="252" spans="1:7" x14ac:dyDescent="0.25">
      <c r="A252" s="1" t="s">
        <v>43</v>
      </c>
      <c r="B252" s="1" t="s">
        <v>44</v>
      </c>
      <c r="C252" s="1">
        <v>18</v>
      </c>
      <c r="D252" s="1" t="s">
        <v>49</v>
      </c>
      <c r="E252" s="1">
        <v>53</v>
      </c>
      <c r="F252" s="1">
        <v>75</v>
      </c>
      <c r="G252" s="1">
        <v>20</v>
      </c>
    </row>
    <row r="253" spans="1:7" x14ac:dyDescent="0.25">
      <c r="A253" s="1" t="s">
        <v>43</v>
      </c>
      <c r="B253" s="1" t="s">
        <v>44</v>
      </c>
      <c r="C253" s="1">
        <v>18</v>
      </c>
      <c r="D253" s="1" t="s">
        <v>49</v>
      </c>
      <c r="E253" s="1">
        <v>76</v>
      </c>
      <c r="F253" s="1">
        <v>1000</v>
      </c>
      <c r="G253" s="1">
        <v>25</v>
      </c>
    </row>
    <row r="254" spans="1:7" x14ac:dyDescent="0.25">
      <c r="A254" s="1" t="s">
        <v>45</v>
      </c>
      <c r="B254" s="1" t="s">
        <v>46</v>
      </c>
      <c r="C254" s="1">
        <v>12</v>
      </c>
      <c r="D254" s="1" t="s">
        <v>49</v>
      </c>
      <c r="E254" s="1">
        <v>0.01</v>
      </c>
      <c r="F254" s="1">
        <v>1</v>
      </c>
      <c r="G254" s="1">
        <v>0</v>
      </c>
    </row>
    <row r="255" spans="1:7" x14ac:dyDescent="0.25">
      <c r="A255" s="1" t="s">
        <v>45</v>
      </c>
      <c r="B255" s="1" t="s">
        <v>46</v>
      </c>
      <c r="C255" s="1">
        <v>12</v>
      </c>
      <c r="D255" s="1" t="s">
        <v>49</v>
      </c>
      <c r="E255" s="1">
        <v>2</v>
      </c>
      <c r="F255" s="1">
        <v>4</v>
      </c>
      <c r="G255" s="1">
        <v>5</v>
      </c>
    </row>
    <row r="256" spans="1:7" x14ac:dyDescent="0.25">
      <c r="A256" s="1" t="s">
        <v>45</v>
      </c>
      <c r="B256" s="1" t="s">
        <v>46</v>
      </c>
      <c r="C256" s="1">
        <v>12</v>
      </c>
      <c r="D256" s="1" t="s">
        <v>49</v>
      </c>
      <c r="E256" s="1">
        <v>5</v>
      </c>
      <c r="F256" s="1">
        <v>9</v>
      </c>
      <c r="G256" s="1">
        <v>10</v>
      </c>
    </row>
    <row r="257" spans="1:7" x14ac:dyDescent="0.25">
      <c r="A257" s="1" t="s">
        <v>45</v>
      </c>
      <c r="B257" s="1" t="s">
        <v>46</v>
      </c>
      <c r="C257" s="1">
        <v>12</v>
      </c>
      <c r="D257" s="1" t="s">
        <v>49</v>
      </c>
      <c r="E257" s="1">
        <v>10</v>
      </c>
      <c r="F257" s="1">
        <v>12</v>
      </c>
      <c r="G257" s="1">
        <v>15</v>
      </c>
    </row>
    <row r="258" spans="1:7" x14ac:dyDescent="0.25">
      <c r="A258" s="1" t="s">
        <v>45</v>
      </c>
      <c r="B258" s="1" t="s">
        <v>46</v>
      </c>
      <c r="C258" s="1">
        <v>12</v>
      </c>
      <c r="D258" s="1" t="s">
        <v>49</v>
      </c>
      <c r="E258" s="1">
        <v>13</v>
      </c>
      <c r="F258" s="1">
        <v>18</v>
      </c>
      <c r="G258" s="1">
        <v>20</v>
      </c>
    </row>
    <row r="259" spans="1:7" x14ac:dyDescent="0.25">
      <c r="A259" s="1" t="s">
        <v>45</v>
      </c>
      <c r="B259" s="1" t="s">
        <v>46</v>
      </c>
      <c r="C259" s="1">
        <v>12</v>
      </c>
      <c r="D259" s="1" t="s">
        <v>49</v>
      </c>
      <c r="E259" s="1">
        <v>19</v>
      </c>
      <c r="F259" s="1">
        <v>1000</v>
      </c>
      <c r="G259" s="1">
        <v>25</v>
      </c>
    </row>
    <row r="260" spans="1:7" x14ac:dyDescent="0.25">
      <c r="A260" s="1" t="s">
        <v>45</v>
      </c>
      <c r="B260" s="1" t="s">
        <v>46</v>
      </c>
      <c r="C260" s="1">
        <v>13</v>
      </c>
      <c r="D260" s="1" t="s">
        <v>49</v>
      </c>
      <c r="E260" s="1">
        <v>0.01</v>
      </c>
      <c r="F260" s="1">
        <v>1</v>
      </c>
      <c r="G260" s="1">
        <v>0</v>
      </c>
    </row>
    <row r="261" spans="1:7" x14ac:dyDescent="0.25">
      <c r="A261" s="1" t="s">
        <v>45</v>
      </c>
      <c r="B261" s="1" t="s">
        <v>46</v>
      </c>
      <c r="C261" s="1">
        <v>13</v>
      </c>
      <c r="D261" s="1" t="s">
        <v>49</v>
      </c>
      <c r="E261" s="1">
        <v>2</v>
      </c>
      <c r="F261" s="1">
        <v>4</v>
      </c>
      <c r="G261" s="1">
        <v>5</v>
      </c>
    </row>
    <row r="262" spans="1:7" x14ac:dyDescent="0.25">
      <c r="A262" s="1" t="s">
        <v>45</v>
      </c>
      <c r="B262" s="1" t="s">
        <v>46</v>
      </c>
      <c r="C262" s="1">
        <v>13</v>
      </c>
      <c r="D262" s="1" t="s">
        <v>49</v>
      </c>
      <c r="E262" s="1">
        <v>5</v>
      </c>
      <c r="F262" s="1">
        <v>9</v>
      </c>
      <c r="G262" s="1">
        <v>10</v>
      </c>
    </row>
    <row r="263" spans="1:7" x14ac:dyDescent="0.25">
      <c r="A263" s="1" t="s">
        <v>45</v>
      </c>
      <c r="B263" s="1" t="s">
        <v>46</v>
      </c>
      <c r="C263" s="1">
        <v>13</v>
      </c>
      <c r="D263" s="1" t="s">
        <v>49</v>
      </c>
      <c r="E263" s="1">
        <v>10</v>
      </c>
      <c r="F263" s="1">
        <v>13</v>
      </c>
      <c r="G263" s="1">
        <v>15</v>
      </c>
    </row>
    <row r="264" spans="1:7" x14ac:dyDescent="0.25">
      <c r="A264" s="1" t="s">
        <v>45</v>
      </c>
      <c r="B264" s="1" t="s">
        <v>46</v>
      </c>
      <c r="C264" s="1">
        <v>13</v>
      </c>
      <c r="D264" s="1" t="s">
        <v>49</v>
      </c>
      <c r="E264" s="1">
        <v>14</v>
      </c>
      <c r="F264" s="1">
        <v>20</v>
      </c>
      <c r="G264" s="1">
        <v>20</v>
      </c>
    </row>
    <row r="265" spans="1:7" x14ac:dyDescent="0.25">
      <c r="A265" s="1" t="s">
        <v>45</v>
      </c>
      <c r="B265" s="1" t="s">
        <v>46</v>
      </c>
      <c r="C265" s="1">
        <v>13</v>
      </c>
      <c r="D265" s="1" t="s">
        <v>49</v>
      </c>
      <c r="E265" s="1">
        <v>21</v>
      </c>
      <c r="F265" s="1">
        <v>1000</v>
      </c>
      <c r="G265" s="1">
        <v>25</v>
      </c>
    </row>
    <row r="266" spans="1:7" x14ac:dyDescent="0.25">
      <c r="A266" s="1" t="s">
        <v>45</v>
      </c>
      <c r="B266" s="1" t="s">
        <v>46</v>
      </c>
      <c r="C266" s="1">
        <v>14</v>
      </c>
      <c r="D266" s="1" t="s">
        <v>49</v>
      </c>
      <c r="E266" s="1">
        <v>0.01</v>
      </c>
      <c r="F266" s="1">
        <v>1</v>
      </c>
      <c r="G266" s="1">
        <v>0</v>
      </c>
    </row>
    <row r="267" spans="1:7" x14ac:dyDescent="0.25">
      <c r="A267" s="1" t="s">
        <v>45</v>
      </c>
      <c r="B267" s="1" t="s">
        <v>46</v>
      </c>
      <c r="C267" s="1">
        <v>14</v>
      </c>
      <c r="D267" s="1" t="s">
        <v>49</v>
      </c>
      <c r="E267" s="1">
        <v>2</v>
      </c>
      <c r="F267" s="1">
        <v>5</v>
      </c>
      <c r="G267" s="1">
        <v>5</v>
      </c>
    </row>
    <row r="268" spans="1:7" x14ac:dyDescent="0.25">
      <c r="A268" s="1" t="s">
        <v>45</v>
      </c>
      <c r="B268" s="1" t="s">
        <v>46</v>
      </c>
      <c r="C268" s="1">
        <v>14</v>
      </c>
      <c r="D268" s="1" t="s">
        <v>49</v>
      </c>
      <c r="E268" s="1">
        <v>6</v>
      </c>
      <c r="F268" s="1">
        <v>9</v>
      </c>
      <c r="G268" s="1">
        <v>10</v>
      </c>
    </row>
    <row r="269" spans="1:7" x14ac:dyDescent="0.25">
      <c r="A269" s="1" t="s">
        <v>45</v>
      </c>
      <c r="B269" s="1" t="s">
        <v>46</v>
      </c>
      <c r="C269" s="1">
        <v>14</v>
      </c>
      <c r="D269" s="1" t="s">
        <v>49</v>
      </c>
      <c r="E269" s="1">
        <v>10</v>
      </c>
      <c r="F269" s="1">
        <v>13</v>
      </c>
      <c r="G269" s="1">
        <v>15</v>
      </c>
    </row>
    <row r="270" spans="1:7" x14ac:dyDescent="0.25">
      <c r="A270" s="1" t="s">
        <v>45</v>
      </c>
      <c r="B270" s="1" t="s">
        <v>46</v>
      </c>
      <c r="C270" s="1">
        <v>14</v>
      </c>
      <c r="D270" s="1" t="s">
        <v>49</v>
      </c>
      <c r="E270" s="1">
        <v>14</v>
      </c>
      <c r="F270" s="1">
        <v>20</v>
      </c>
      <c r="G270" s="1">
        <v>20</v>
      </c>
    </row>
    <row r="271" spans="1:7" x14ac:dyDescent="0.25">
      <c r="A271" s="1" t="s">
        <v>45</v>
      </c>
      <c r="B271" s="1" t="s">
        <v>46</v>
      </c>
      <c r="C271" s="1">
        <v>14</v>
      </c>
      <c r="D271" s="1" t="s">
        <v>49</v>
      </c>
      <c r="E271" s="1">
        <v>21</v>
      </c>
      <c r="F271" s="1">
        <v>1000</v>
      </c>
      <c r="G271" s="1">
        <v>25</v>
      </c>
    </row>
    <row r="272" spans="1:7" x14ac:dyDescent="0.25">
      <c r="A272" s="1" t="s">
        <v>45</v>
      </c>
      <c r="B272" s="1" t="s">
        <v>46</v>
      </c>
      <c r="C272" s="1">
        <v>15</v>
      </c>
      <c r="D272" s="1" t="s">
        <v>49</v>
      </c>
      <c r="E272" s="1">
        <v>0.01</v>
      </c>
      <c r="F272" s="1">
        <v>1</v>
      </c>
      <c r="G272" s="1">
        <v>0</v>
      </c>
    </row>
    <row r="273" spans="1:7" x14ac:dyDescent="0.25">
      <c r="A273" s="1" t="s">
        <v>45</v>
      </c>
      <c r="B273" s="1" t="s">
        <v>46</v>
      </c>
      <c r="C273" s="1">
        <v>15</v>
      </c>
      <c r="D273" s="1" t="s">
        <v>49</v>
      </c>
      <c r="E273" s="1">
        <v>2</v>
      </c>
      <c r="F273" s="1">
        <v>5</v>
      </c>
      <c r="G273" s="1">
        <v>5</v>
      </c>
    </row>
    <row r="274" spans="1:7" x14ac:dyDescent="0.25">
      <c r="A274" s="1" t="s">
        <v>45</v>
      </c>
      <c r="B274" s="1" t="s">
        <v>46</v>
      </c>
      <c r="C274" s="1">
        <v>15</v>
      </c>
      <c r="D274" s="1" t="s">
        <v>49</v>
      </c>
      <c r="E274" s="1">
        <v>6</v>
      </c>
      <c r="F274" s="1">
        <v>9</v>
      </c>
      <c r="G274" s="1">
        <v>10</v>
      </c>
    </row>
    <row r="275" spans="1:7" x14ac:dyDescent="0.25">
      <c r="A275" s="1" t="s">
        <v>45</v>
      </c>
      <c r="B275" s="1" t="s">
        <v>46</v>
      </c>
      <c r="C275" s="1">
        <v>15</v>
      </c>
      <c r="D275" s="1" t="s">
        <v>49</v>
      </c>
      <c r="E275" s="1">
        <v>10</v>
      </c>
      <c r="F275" s="1">
        <v>14</v>
      </c>
      <c r="G275" s="1">
        <v>15</v>
      </c>
    </row>
    <row r="276" spans="1:7" x14ac:dyDescent="0.25">
      <c r="A276" s="1" t="s">
        <v>45</v>
      </c>
      <c r="B276" s="1" t="s">
        <v>46</v>
      </c>
      <c r="C276" s="1">
        <v>15</v>
      </c>
      <c r="D276" s="1" t="s">
        <v>49</v>
      </c>
      <c r="E276" s="1">
        <v>15</v>
      </c>
      <c r="F276" s="1">
        <v>20</v>
      </c>
      <c r="G276" s="1">
        <v>20</v>
      </c>
    </row>
    <row r="277" spans="1:7" x14ac:dyDescent="0.25">
      <c r="A277" s="1" t="s">
        <v>45</v>
      </c>
      <c r="B277" s="1" t="s">
        <v>46</v>
      </c>
      <c r="C277" s="1">
        <v>15</v>
      </c>
      <c r="D277" s="1" t="s">
        <v>49</v>
      </c>
      <c r="E277" s="1">
        <v>21</v>
      </c>
      <c r="F277" s="1">
        <v>1000</v>
      </c>
      <c r="G277" s="1">
        <v>25</v>
      </c>
    </row>
    <row r="278" spans="1:7" x14ac:dyDescent="0.25">
      <c r="A278" s="1" t="s">
        <v>45</v>
      </c>
      <c r="B278" s="1" t="s">
        <v>46</v>
      </c>
      <c r="C278" s="1">
        <v>16</v>
      </c>
      <c r="D278" s="1" t="s">
        <v>49</v>
      </c>
      <c r="E278" s="1">
        <v>0.01</v>
      </c>
      <c r="F278" s="1">
        <v>1</v>
      </c>
      <c r="G278" s="1">
        <v>0</v>
      </c>
    </row>
    <row r="279" spans="1:7" x14ac:dyDescent="0.25">
      <c r="A279" s="1" t="s">
        <v>45</v>
      </c>
      <c r="B279" s="1" t="s">
        <v>46</v>
      </c>
      <c r="C279" s="1">
        <v>16</v>
      </c>
      <c r="D279" s="1" t="s">
        <v>49</v>
      </c>
      <c r="E279" s="1">
        <v>2</v>
      </c>
      <c r="F279" s="1">
        <v>5</v>
      </c>
      <c r="G279" s="1">
        <v>5</v>
      </c>
    </row>
    <row r="280" spans="1:7" x14ac:dyDescent="0.25">
      <c r="A280" s="1" t="s">
        <v>45</v>
      </c>
      <c r="B280" s="1" t="s">
        <v>46</v>
      </c>
      <c r="C280" s="1">
        <v>16</v>
      </c>
      <c r="D280" s="1" t="s">
        <v>49</v>
      </c>
      <c r="E280" s="1">
        <v>6</v>
      </c>
      <c r="F280" s="1">
        <v>9</v>
      </c>
      <c r="G280" s="1">
        <v>10</v>
      </c>
    </row>
    <row r="281" spans="1:7" x14ac:dyDescent="0.25">
      <c r="A281" s="1" t="s">
        <v>45</v>
      </c>
      <c r="B281" s="1" t="s">
        <v>46</v>
      </c>
      <c r="C281" s="1">
        <v>16</v>
      </c>
      <c r="D281" s="1" t="s">
        <v>49</v>
      </c>
      <c r="E281" s="1">
        <v>10</v>
      </c>
      <c r="F281" s="1">
        <v>14</v>
      </c>
      <c r="G281" s="1">
        <v>15</v>
      </c>
    </row>
    <row r="282" spans="1:7" x14ac:dyDescent="0.25">
      <c r="A282" s="1" t="s">
        <v>45</v>
      </c>
      <c r="B282" s="1" t="s">
        <v>46</v>
      </c>
      <c r="C282" s="1">
        <v>16</v>
      </c>
      <c r="D282" s="1" t="s">
        <v>49</v>
      </c>
      <c r="E282" s="1">
        <v>15</v>
      </c>
      <c r="F282" s="1">
        <v>20</v>
      </c>
      <c r="G282" s="1">
        <v>20</v>
      </c>
    </row>
    <row r="283" spans="1:7" x14ac:dyDescent="0.25">
      <c r="A283" s="1" t="s">
        <v>45</v>
      </c>
      <c r="B283" s="1" t="s">
        <v>46</v>
      </c>
      <c r="C283" s="1">
        <v>16</v>
      </c>
      <c r="D283" s="1" t="s">
        <v>49</v>
      </c>
      <c r="E283" s="1">
        <v>21</v>
      </c>
      <c r="F283" s="1">
        <v>1000</v>
      </c>
      <c r="G283" s="1">
        <v>25</v>
      </c>
    </row>
    <row r="284" spans="1:7" x14ac:dyDescent="0.25">
      <c r="A284" s="1" t="s">
        <v>45</v>
      </c>
      <c r="B284" s="1" t="s">
        <v>46</v>
      </c>
      <c r="C284" s="1">
        <v>17</v>
      </c>
      <c r="D284" s="1" t="s">
        <v>49</v>
      </c>
      <c r="E284" s="1">
        <v>0.01</v>
      </c>
      <c r="F284" s="1">
        <v>1</v>
      </c>
      <c r="G284" s="1">
        <v>0</v>
      </c>
    </row>
    <row r="285" spans="1:7" x14ac:dyDescent="0.25">
      <c r="A285" s="1" t="s">
        <v>45</v>
      </c>
      <c r="B285" s="1" t="s">
        <v>46</v>
      </c>
      <c r="C285" s="1">
        <v>17</v>
      </c>
      <c r="D285" s="1" t="s">
        <v>49</v>
      </c>
      <c r="E285" s="1">
        <v>2</v>
      </c>
      <c r="F285" s="1">
        <v>5</v>
      </c>
      <c r="G285" s="1">
        <v>5</v>
      </c>
    </row>
    <row r="286" spans="1:7" x14ac:dyDescent="0.25">
      <c r="A286" s="1" t="s">
        <v>45</v>
      </c>
      <c r="B286" s="1" t="s">
        <v>46</v>
      </c>
      <c r="C286" s="1">
        <v>17</v>
      </c>
      <c r="D286" s="1" t="s">
        <v>49</v>
      </c>
      <c r="E286" s="1">
        <v>6</v>
      </c>
      <c r="F286" s="1">
        <v>9</v>
      </c>
      <c r="G286" s="1">
        <v>10</v>
      </c>
    </row>
    <row r="287" spans="1:7" x14ac:dyDescent="0.25">
      <c r="A287" s="1" t="s">
        <v>45</v>
      </c>
      <c r="B287" s="1" t="s">
        <v>46</v>
      </c>
      <c r="C287" s="1">
        <v>17</v>
      </c>
      <c r="D287" s="1" t="s">
        <v>49</v>
      </c>
      <c r="E287" s="1">
        <v>10</v>
      </c>
      <c r="F287" s="1">
        <v>14</v>
      </c>
      <c r="G287" s="1">
        <v>15</v>
      </c>
    </row>
    <row r="288" spans="1:7" x14ac:dyDescent="0.25">
      <c r="A288" s="1" t="s">
        <v>45</v>
      </c>
      <c r="B288" s="1" t="s">
        <v>46</v>
      </c>
      <c r="C288" s="1">
        <v>17</v>
      </c>
      <c r="D288" s="1" t="s">
        <v>49</v>
      </c>
      <c r="E288" s="1">
        <v>15</v>
      </c>
      <c r="F288" s="1">
        <v>20</v>
      </c>
      <c r="G288" s="1">
        <v>20</v>
      </c>
    </row>
    <row r="289" spans="1:7" x14ac:dyDescent="0.25">
      <c r="A289" s="1" t="s">
        <v>45</v>
      </c>
      <c r="B289" s="1" t="s">
        <v>46</v>
      </c>
      <c r="C289" s="1">
        <v>17</v>
      </c>
      <c r="D289" s="1" t="s">
        <v>49</v>
      </c>
      <c r="E289" s="1">
        <v>21</v>
      </c>
      <c r="F289" s="1">
        <v>1000</v>
      </c>
      <c r="G289" s="1">
        <v>25</v>
      </c>
    </row>
    <row r="290" spans="1:7" x14ac:dyDescent="0.25">
      <c r="A290" s="1" t="s">
        <v>45</v>
      </c>
      <c r="B290" s="1" t="s">
        <v>46</v>
      </c>
      <c r="C290" s="1">
        <v>18</v>
      </c>
      <c r="D290" s="1" t="s">
        <v>49</v>
      </c>
      <c r="E290" s="1">
        <v>0.01</v>
      </c>
      <c r="F290" s="1">
        <v>1</v>
      </c>
      <c r="G290" s="1">
        <v>0</v>
      </c>
    </row>
    <row r="291" spans="1:7" x14ac:dyDescent="0.25">
      <c r="A291" s="1" t="s">
        <v>45</v>
      </c>
      <c r="B291" s="1" t="s">
        <v>46</v>
      </c>
      <c r="C291" s="1">
        <v>18</v>
      </c>
      <c r="D291" s="1" t="s">
        <v>49</v>
      </c>
      <c r="E291" s="1">
        <v>2</v>
      </c>
      <c r="F291" s="1">
        <v>5</v>
      </c>
      <c r="G291" s="1">
        <v>5</v>
      </c>
    </row>
    <row r="292" spans="1:7" x14ac:dyDescent="0.25">
      <c r="A292" s="1" t="s">
        <v>45</v>
      </c>
      <c r="B292" s="1" t="s">
        <v>46</v>
      </c>
      <c r="C292" s="1">
        <v>18</v>
      </c>
      <c r="D292" s="1" t="s">
        <v>49</v>
      </c>
      <c r="E292" s="1">
        <v>6</v>
      </c>
      <c r="F292" s="1">
        <v>9</v>
      </c>
      <c r="G292" s="1">
        <v>10</v>
      </c>
    </row>
    <row r="293" spans="1:7" x14ac:dyDescent="0.25">
      <c r="A293" s="1" t="s">
        <v>45</v>
      </c>
      <c r="B293" s="1" t="s">
        <v>46</v>
      </c>
      <c r="C293" s="1">
        <v>18</v>
      </c>
      <c r="D293" s="1" t="s">
        <v>49</v>
      </c>
      <c r="E293" s="1">
        <v>10</v>
      </c>
      <c r="F293" s="1">
        <v>14</v>
      </c>
      <c r="G293" s="1">
        <v>15</v>
      </c>
    </row>
    <row r="294" spans="1:7" x14ac:dyDescent="0.25">
      <c r="A294" s="1" t="s">
        <v>45</v>
      </c>
      <c r="B294" s="1" t="s">
        <v>46</v>
      </c>
      <c r="C294" s="1">
        <v>18</v>
      </c>
      <c r="D294" s="1" t="s">
        <v>49</v>
      </c>
      <c r="E294" s="1">
        <v>15</v>
      </c>
      <c r="F294" s="1">
        <v>20</v>
      </c>
      <c r="G294" s="1">
        <v>20</v>
      </c>
    </row>
    <row r="295" spans="1:7" x14ac:dyDescent="0.25">
      <c r="A295" s="1" t="s">
        <v>45</v>
      </c>
      <c r="B295" s="1" t="s">
        <v>46</v>
      </c>
      <c r="C295" s="1">
        <v>18</v>
      </c>
      <c r="D295" s="1" t="s">
        <v>49</v>
      </c>
      <c r="E295" s="1">
        <v>21</v>
      </c>
      <c r="F295" s="1">
        <v>1000</v>
      </c>
      <c r="G295" s="1">
        <v>25</v>
      </c>
    </row>
    <row r="296" spans="1:7" x14ac:dyDescent="0.25">
      <c r="A296" s="1" t="s">
        <v>47</v>
      </c>
      <c r="B296" s="1" t="s">
        <v>48</v>
      </c>
      <c r="C296" s="1">
        <v>12</v>
      </c>
      <c r="D296" s="1" t="s">
        <v>49</v>
      </c>
      <c r="E296" s="1">
        <v>0.01</v>
      </c>
      <c r="F296" s="1">
        <v>14</v>
      </c>
      <c r="G296" s="1">
        <v>0</v>
      </c>
    </row>
    <row r="297" spans="1:7" x14ac:dyDescent="0.25">
      <c r="A297" s="1" t="s">
        <v>47</v>
      </c>
      <c r="B297" s="1" t="s">
        <v>48</v>
      </c>
      <c r="C297" s="1">
        <v>12</v>
      </c>
      <c r="D297" s="1" t="s">
        <v>49</v>
      </c>
      <c r="E297" s="1">
        <v>15</v>
      </c>
      <c r="F297" s="1">
        <v>25</v>
      </c>
      <c r="G297" s="1">
        <v>5</v>
      </c>
    </row>
    <row r="298" spans="1:7" x14ac:dyDescent="0.25">
      <c r="A298" s="1" t="s">
        <v>47</v>
      </c>
      <c r="B298" s="1" t="s">
        <v>48</v>
      </c>
      <c r="C298" s="1">
        <v>12</v>
      </c>
      <c r="D298" s="1" t="s">
        <v>49</v>
      </c>
      <c r="E298" s="1">
        <v>26</v>
      </c>
      <c r="F298" s="1">
        <v>50</v>
      </c>
      <c r="G298" s="1">
        <v>10</v>
      </c>
    </row>
    <row r="299" spans="1:7" x14ac:dyDescent="0.25">
      <c r="A299" s="1" t="s">
        <v>47</v>
      </c>
      <c r="B299" s="1" t="s">
        <v>48</v>
      </c>
      <c r="C299" s="1">
        <v>12</v>
      </c>
      <c r="D299" s="1" t="s">
        <v>49</v>
      </c>
      <c r="E299" s="1">
        <v>51</v>
      </c>
      <c r="F299" s="1">
        <v>85</v>
      </c>
      <c r="G299" s="1">
        <v>15</v>
      </c>
    </row>
    <row r="300" spans="1:7" x14ac:dyDescent="0.25">
      <c r="A300" s="1" t="s">
        <v>47</v>
      </c>
      <c r="B300" s="1" t="s">
        <v>48</v>
      </c>
      <c r="C300" s="1">
        <v>12</v>
      </c>
      <c r="D300" s="1" t="s">
        <v>49</v>
      </c>
      <c r="E300" s="1">
        <v>86</v>
      </c>
      <c r="F300" s="1">
        <v>115</v>
      </c>
      <c r="G300" s="1">
        <v>20</v>
      </c>
    </row>
    <row r="301" spans="1:7" x14ac:dyDescent="0.25">
      <c r="A301" s="1" t="s">
        <v>47</v>
      </c>
      <c r="B301" s="1" t="s">
        <v>48</v>
      </c>
      <c r="C301" s="1">
        <v>12</v>
      </c>
      <c r="D301" s="1" t="s">
        <v>49</v>
      </c>
      <c r="E301" s="1">
        <v>116</v>
      </c>
      <c r="F301" s="1">
        <v>1000</v>
      </c>
      <c r="G301" s="1">
        <v>25</v>
      </c>
    </row>
    <row r="302" spans="1:7" x14ac:dyDescent="0.25">
      <c r="A302" s="1" t="s">
        <v>47</v>
      </c>
      <c r="B302" s="1" t="s">
        <v>48</v>
      </c>
      <c r="C302" s="1">
        <v>13</v>
      </c>
      <c r="D302" s="1" t="s">
        <v>49</v>
      </c>
      <c r="E302" s="1">
        <v>0.01</v>
      </c>
      <c r="F302" s="1">
        <v>14</v>
      </c>
      <c r="G302" s="1">
        <v>0</v>
      </c>
    </row>
    <row r="303" spans="1:7" x14ac:dyDescent="0.25">
      <c r="A303" s="1" t="s">
        <v>47</v>
      </c>
      <c r="B303" s="1" t="s">
        <v>48</v>
      </c>
      <c r="C303" s="1">
        <v>13</v>
      </c>
      <c r="D303" s="1" t="s">
        <v>49</v>
      </c>
      <c r="E303" s="1">
        <v>15</v>
      </c>
      <c r="F303" s="1">
        <v>25</v>
      </c>
      <c r="G303" s="1">
        <v>5</v>
      </c>
    </row>
    <row r="304" spans="1:7" x14ac:dyDescent="0.25">
      <c r="A304" s="1" t="s">
        <v>47</v>
      </c>
      <c r="B304" s="1" t="s">
        <v>48</v>
      </c>
      <c r="C304" s="1">
        <v>13</v>
      </c>
      <c r="D304" s="1" t="s">
        <v>49</v>
      </c>
      <c r="E304" s="1">
        <v>26</v>
      </c>
      <c r="F304" s="1">
        <v>50</v>
      </c>
      <c r="G304" s="1">
        <v>10</v>
      </c>
    </row>
    <row r="305" spans="1:7" x14ac:dyDescent="0.25">
      <c r="A305" s="1" t="s">
        <v>47</v>
      </c>
      <c r="B305" s="1" t="s">
        <v>48</v>
      </c>
      <c r="C305" s="1">
        <v>13</v>
      </c>
      <c r="D305" s="1" t="s">
        <v>49</v>
      </c>
      <c r="E305" s="1">
        <v>51</v>
      </c>
      <c r="F305" s="1">
        <v>85</v>
      </c>
      <c r="G305" s="1">
        <v>15</v>
      </c>
    </row>
    <row r="306" spans="1:7" x14ac:dyDescent="0.25">
      <c r="A306" s="1" t="s">
        <v>47</v>
      </c>
      <c r="B306" s="1" t="s">
        <v>48</v>
      </c>
      <c r="C306" s="1">
        <v>13</v>
      </c>
      <c r="D306" s="1" t="s">
        <v>49</v>
      </c>
      <c r="E306" s="1">
        <v>86</v>
      </c>
      <c r="F306" s="1">
        <v>125</v>
      </c>
      <c r="G306" s="1">
        <v>20</v>
      </c>
    </row>
    <row r="307" spans="1:7" x14ac:dyDescent="0.25">
      <c r="A307" s="1" t="s">
        <v>47</v>
      </c>
      <c r="B307" s="1" t="s">
        <v>48</v>
      </c>
      <c r="C307" s="1">
        <v>13</v>
      </c>
      <c r="D307" s="1" t="s">
        <v>49</v>
      </c>
      <c r="E307" s="1">
        <v>126</v>
      </c>
      <c r="F307" s="1">
        <v>1000</v>
      </c>
      <c r="G307" s="1">
        <v>25</v>
      </c>
    </row>
    <row r="308" spans="1:7" x14ac:dyDescent="0.25">
      <c r="A308" s="1" t="s">
        <v>47</v>
      </c>
      <c r="B308" s="1" t="s">
        <v>48</v>
      </c>
      <c r="C308" s="1">
        <v>14</v>
      </c>
      <c r="D308" s="1" t="s">
        <v>49</v>
      </c>
      <c r="E308" s="1">
        <v>0.01</v>
      </c>
      <c r="F308" s="1">
        <v>17</v>
      </c>
      <c r="G308" s="1">
        <v>0</v>
      </c>
    </row>
    <row r="309" spans="1:7" x14ac:dyDescent="0.25">
      <c r="A309" s="1" t="s">
        <v>47</v>
      </c>
      <c r="B309" s="1" t="s">
        <v>48</v>
      </c>
      <c r="C309" s="1">
        <v>14</v>
      </c>
      <c r="D309" s="1" t="s">
        <v>49</v>
      </c>
      <c r="E309" s="1">
        <v>18</v>
      </c>
      <c r="F309" s="1">
        <v>30</v>
      </c>
      <c r="G309" s="1">
        <v>5</v>
      </c>
    </row>
    <row r="310" spans="1:7" x14ac:dyDescent="0.25">
      <c r="A310" s="1" t="s">
        <v>47</v>
      </c>
      <c r="B310" s="1" t="s">
        <v>48</v>
      </c>
      <c r="C310" s="1">
        <v>14</v>
      </c>
      <c r="D310" s="1" t="s">
        <v>49</v>
      </c>
      <c r="E310" s="1">
        <v>31</v>
      </c>
      <c r="F310" s="1">
        <v>70</v>
      </c>
      <c r="G310" s="1">
        <v>10</v>
      </c>
    </row>
    <row r="311" spans="1:7" x14ac:dyDescent="0.25">
      <c r="A311" s="1" t="s">
        <v>47</v>
      </c>
      <c r="B311" s="1" t="s">
        <v>48</v>
      </c>
      <c r="C311" s="1">
        <v>14</v>
      </c>
      <c r="D311" s="1" t="s">
        <v>49</v>
      </c>
      <c r="E311" s="1">
        <v>71</v>
      </c>
      <c r="F311" s="1">
        <v>100</v>
      </c>
      <c r="G311" s="1">
        <v>15</v>
      </c>
    </row>
    <row r="312" spans="1:7" x14ac:dyDescent="0.25">
      <c r="A312" s="1" t="s">
        <v>47</v>
      </c>
      <c r="B312" s="1" t="s">
        <v>48</v>
      </c>
      <c r="C312" s="1">
        <v>14</v>
      </c>
      <c r="D312" s="1" t="s">
        <v>49</v>
      </c>
      <c r="E312" s="1">
        <v>101</v>
      </c>
      <c r="F312" s="1">
        <v>145</v>
      </c>
      <c r="G312" s="1">
        <v>20</v>
      </c>
    </row>
    <row r="313" spans="1:7" x14ac:dyDescent="0.25">
      <c r="A313" s="1" t="s">
        <v>47</v>
      </c>
      <c r="B313" s="1" t="s">
        <v>48</v>
      </c>
      <c r="C313" s="1">
        <v>14</v>
      </c>
      <c r="D313" s="1" t="s">
        <v>49</v>
      </c>
      <c r="E313" s="1">
        <v>146</v>
      </c>
      <c r="F313" s="1">
        <v>1000</v>
      </c>
      <c r="G313" s="1">
        <v>25</v>
      </c>
    </row>
    <row r="314" spans="1:7" x14ac:dyDescent="0.25">
      <c r="A314" s="1" t="s">
        <v>47</v>
      </c>
      <c r="B314" s="1" t="s">
        <v>48</v>
      </c>
      <c r="C314" s="1">
        <v>15</v>
      </c>
      <c r="D314" s="1" t="s">
        <v>49</v>
      </c>
      <c r="E314" s="1">
        <v>0.01</v>
      </c>
      <c r="F314" s="1">
        <v>17</v>
      </c>
      <c r="G314" s="1">
        <v>0</v>
      </c>
    </row>
    <row r="315" spans="1:7" x14ac:dyDescent="0.25">
      <c r="A315" s="1" t="s">
        <v>47</v>
      </c>
      <c r="B315" s="1" t="s">
        <v>48</v>
      </c>
      <c r="C315" s="1">
        <v>15</v>
      </c>
      <c r="D315" s="1" t="s">
        <v>49</v>
      </c>
      <c r="E315" s="1">
        <v>18</v>
      </c>
      <c r="F315" s="1">
        <v>30</v>
      </c>
      <c r="G315" s="1">
        <v>5</v>
      </c>
    </row>
    <row r="316" spans="1:7" x14ac:dyDescent="0.25">
      <c r="A316" s="1" t="s">
        <v>47</v>
      </c>
      <c r="B316" s="1" t="s">
        <v>48</v>
      </c>
      <c r="C316" s="1">
        <v>15</v>
      </c>
      <c r="D316" s="1" t="s">
        <v>49</v>
      </c>
      <c r="E316" s="1">
        <v>31</v>
      </c>
      <c r="F316" s="1">
        <v>70</v>
      </c>
      <c r="G316" s="1">
        <v>10</v>
      </c>
    </row>
    <row r="317" spans="1:7" x14ac:dyDescent="0.25">
      <c r="A317" s="1" t="s">
        <v>47</v>
      </c>
      <c r="B317" s="1" t="s">
        <v>48</v>
      </c>
      <c r="C317" s="1">
        <v>15</v>
      </c>
      <c r="D317" s="1" t="s">
        <v>49</v>
      </c>
      <c r="E317" s="1">
        <v>71</v>
      </c>
      <c r="F317" s="1">
        <v>100</v>
      </c>
      <c r="G317" s="1">
        <v>15</v>
      </c>
    </row>
    <row r="318" spans="1:7" x14ac:dyDescent="0.25">
      <c r="A318" s="1" t="s">
        <v>47</v>
      </c>
      <c r="B318" s="1" t="s">
        <v>48</v>
      </c>
      <c r="C318" s="1">
        <v>15</v>
      </c>
      <c r="D318" s="1" t="s">
        <v>49</v>
      </c>
      <c r="E318" s="1">
        <v>101</v>
      </c>
      <c r="F318" s="1">
        <v>145</v>
      </c>
      <c r="G318" s="1">
        <v>20</v>
      </c>
    </row>
    <row r="319" spans="1:7" x14ac:dyDescent="0.25">
      <c r="A319" s="1" t="s">
        <v>47</v>
      </c>
      <c r="B319" s="1" t="s">
        <v>48</v>
      </c>
      <c r="C319" s="1">
        <v>15</v>
      </c>
      <c r="D319" s="1" t="s">
        <v>49</v>
      </c>
      <c r="E319" s="1">
        <v>146</v>
      </c>
      <c r="F319" s="1">
        <v>1000</v>
      </c>
      <c r="G319" s="1">
        <v>25</v>
      </c>
    </row>
    <row r="320" spans="1:7" x14ac:dyDescent="0.25">
      <c r="A320" s="1" t="s">
        <v>47</v>
      </c>
      <c r="B320" s="1" t="s">
        <v>48</v>
      </c>
      <c r="C320" s="1">
        <v>16</v>
      </c>
      <c r="D320" s="1" t="s">
        <v>49</v>
      </c>
      <c r="E320" s="1">
        <v>0.01</v>
      </c>
      <c r="F320" s="1">
        <v>17</v>
      </c>
      <c r="G320" s="1">
        <v>0</v>
      </c>
    </row>
    <row r="321" spans="1:7" x14ac:dyDescent="0.25">
      <c r="A321" s="1" t="s">
        <v>47</v>
      </c>
      <c r="B321" s="1" t="s">
        <v>48</v>
      </c>
      <c r="C321" s="1">
        <v>16</v>
      </c>
      <c r="D321" s="1" t="s">
        <v>49</v>
      </c>
      <c r="E321" s="1">
        <v>18</v>
      </c>
      <c r="F321" s="1">
        <v>30</v>
      </c>
      <c r="G321" s="1">
        <v>5</v>
      </c>
    </row>
    <row r="322" spans="1:7" x14ac:dyDescent="0.25">
      <c r="A322" s="1" t="s">
        <v>47</v>
      </c>
      <c r="B322" s="1" t="s">
        <v>48</v>
      </c>
      <c r="C322" s="1">
        <v>16</v>
      </c>
      <c r="D322" s="1" t="s">
        <v>49</v>
      </c>
      <c r="E322" s="1">
        <v>31</v>
      </c>
      <c r="F322" s="1">
        <v>70</v>
      </c>
      <c r="G322" s="1">
        <v>10</v>
      </c>
    </row>
    <row r="323" spans="1:7" x14ac:dyDescent="0.25">
      <c r="A323" s="1" t="s">
        <v>47</v>
      </c>
      <c r="B323" s="1" t="s">
        <v>48</v>
      </c>
      <c r="C323" s="1">
        <v>16</v>
      </c>
      <c r="D323" s="1" t="s">
        <v>49</v>
      </c>
      <c r="E323" s="1">
        <v>71</v>
      </c>
      <c r="F323" s="1">
        <v>100</v>
      </c>
      <c r="G323" s="1">
        <v>15</v>
      </c>
    </row>
    <row r="324" spans="1:7" x14ac:dyDescent="0.25">
      <c r="A324" s="1" t="s">
        <v>47</v>
      </c>
      <c r="B324" s="1" t="s">
        <v>48</v>
      </c>
      <c r="C324" s="1">
        <v>16</v>
      </c>
      <c r="D324" s="1" t="s">
        <v>49</v>
      </c>
      <c r="E324" s="1">
        <v>101</v>
      </c>
      <c r="F324" s="1">
        <v>145</v>
      </c>
      <c r="G324" s="1">
        <v>20</v>
      </c>
    </row>
    <row r="325" spans="1:7" x14ac:dyDescent="0.25">
      <c r="A325" s="1" t="s">
        <v>47</v>
      </c>
      <c r="B325" s="1" t="s">
        <v>48</v>
      </c>
      <c r="C325" s="1">
        <v>16</v>
      </c>
      <c r="D325" s="1" t="s">
        <v>49</v>
      </c>
      <c r="E325" s="1">
        <v>146</v>
      </c>
      <c r="F325" s="1">
        <v>1000</v>
      </c>
      <c r="G325" s="1">
        <v>25</v>
      </c>
    </row>
    <row r="326" spans="1:7" x14ac:dyDescent="0.25">
      <c r="A326" s="1" t="s">
        <v>47</v>
      </c>
      <c r="B326" s="1" t="s">
        <v>48</v>
      </c>
      <c r="C326" s="1">
        <v>17</v>
      </c>
      <c r="D326" s="1" t="s">
        <v>49</v>
      </c>
      <c r="E326" s="1">
        <v>0.01</v>
      </c>
      <c r="F326" s="1">
        <v>17</v>
      </c>
      <c r="G326" s="1">
        <v>0</v>
      </c>
    </row>
    <row r="327" spans="1:7" x14ac:dyDescent="0.25">
      <c r="A327" s="1" t="s">
        <v>47</v>
      </c>
      <c r="B327" s="1" t="s">
        <v>48</v>
      </c>
      <c r="C327" s="1">
        <v>17</v>
      </c>
      <c r="D327" s="1" t="s">
        <v>49</v>
      </c>
      <c r="E327" s="1">
        <v>18</v>
      </c>
      <c r="F327" s="1">
        <v>30</v>
      </c>
      <c r="G327" s="1">
        <v>5</v>
      </c>
    </row>
    <row r="328" spans="1:7" x14ac:dyDescent="0.25">
      <c r="A328" s="1" t="s">
        <v>47</v>
      </c>
      <c r="B328" s="1" t="s">
        <v>48</v>
      </c>
      <c r="C328" s="1">
        <v>17</v>
      </c>
      <c r="D328" s="1" t="s">
        <v>49</v>
      </c>
      <c r="E328" s="1">
        <v>31</v>
      </c>
      <c r="F328" s="1">
        <v>70</v>
      </c>
      <c r="G328" s="1">
        <v>10</v>
      </c>
    </row>
    <row r="329" spans="1:7" x14ac:dyDescent="0.25">
      <c r="A329" s="1" t="s">
        <v>47</v>
      </c>
      <c r="B329" s="1" t="s">
        <v>48</v>
      </c>
      <c r="C329" s="1">
        <v>17</v>
      </c>
      <c r="D329" s="1" t="s">
        <v>49</v>
      </c>
      <c r="E329" s="1">
        <v>71</v>
      </c>
      <c r="F329" s="1">
        <v>100</v>
      </c>
      <c r="G329" s="1">
        <v>15</v>
      </c>
    </row>
    <row r="330" spans="1:7" x14ac:dyDescent="0.25">
      <c r="A330" s="1" t="s">
        <v>47</v>
      </c>
      <c r="B330" s="1" t="s">
        <v>48</v>
      </c>
      <c r="C330" s="1">
        <v>17</v>
      </c>
      <c r="D330" s="1" t="s">
        <v>49</v>
      </c>
      <c r="E330" s="1">
        <v>101</v>
      </c>
      <c r="F330" s="1">
        <v>145</v>
      </c>
      <c r="G330" s="1">
        <v>20</v>
      </c>
    </row>
    <row r="331" spans="1:7" x14ac:dyDescent="0.25">
      <c r="A331" s="1" t="s">
        <v>47</v>
      </c>
      <c r="B331" s="1" t="s">
        <v>48</v>
      </c>
      <c r="C331" s="1">
        <v>17</v>
      </c>
      <c r="D331" s="1" t="s">
        <v>49</v>
      </c>
      <c r="E331" s="1">
        <v>146</v>
      </c>
      <c r="F331" s="1">
        <v>1000</v>
      </c>
      <c r="G331" s="1">
        <v>25</v>
      </c>
    </row>
    <row r="332" spans="1:7" x14ac:dyDescent="0.25">
      <c r="A332" s="1" t="s">
        <v>47</v>
      </c>
      <c r="B332" s="1" t="s">
        <v>48</v>
      </c>
      <c r="C332" s="1">
        <v>18</v>
      </c>
      <c r="D332" s="1" t="s">
        <v>49</v>
      </c>
      <c r="E332" s="1">
        <v>0.01</v>
      </c>
      <c r="F332" s="1">
        <v>17</v>
      </c>
      <c r="G332" s="1">
        <v>0</v>
      </c>
    </row>
    <row r="333" spans="1:7" x14ac:dyDescent="0.25">
      <c r="A333" s="1" t="s">
        <v>47</v>
      </c>
      <c r="B333" s="1" t="s">
        <v>48</v>
      </c>
      <c r="C333" s="1">
        <v>18</v>
      </c>
      <c r="D333" s="1" t="s">
        <v>49</v>
      </c>
      <c r="E333" s="1">
        <v>18</v>
      </c>
      <c r="F333" s="1">
        <v>30</v>
      </c>
      <c r="G333" s="1">
        <v>5</v>
      </c>
    </row>
    <row r="334" spans="1:7" x14ac:dyDescent="0.25">
      <c r="A334" s="1" t="s">
        <v>47</v>
      </c>
      <c r="B334" s="1" t="s">
        <v>48</v>
      </c>
      <c r="C334" s="1">
        <v>18</v>
      </c>
      <c r="D334" s="1" t="s">
        <v>49</v>
      </c>
      <c r="E334" s="1">
        <v>31</v>
      </c>
      <c r="F334" s="1">
        <v>70</v>
      </c>
      <c r="G334" s="1">
        <v>10</v>
      </c>
    </row>
    <row r="335" spans="1:7" x14ac:dyDescent="0.25">
      <c r="A335" s="1" t="s">
        <v>47</v>
      </c>
      <c r="B335" s="1" t="s">
        <v>48</v>
      </c>
      <c r="C335" s="1">
        <v>18</v>
      </c>
      <c r="D335" s="1" t="s">
        <v>49</v>
      </c>
      <c r="E335" s="1">
        <v>71</v>
      </c>
      <c r="F335" s="1">
        <v>100</v>
      </c>
      <c r="G335" s="1">
        <v>15</v>
      </c>
    </row>
    <row r="336" spans="1:7" x14ac:dyDescent="0.25">
      <c r="A336" s="1" t="s">
        <v>47</v>
      </c>
      <c r="B336" s="1" t="s">
        <v>48</v>
      </c>
      <c r="C336" s="1">
        <v>18</v>
      </c>
      <c r="D336" s="1" t="s">
        <v>49</v>
      </c>
      <c r="E336" s="1">
        <v>101</v>
      </c>
      <c r="F336" s="1">
        <v>145</v>
      </c>
      <c r="G336" s="1">
        <v>20</v>
      </c>
    </row>
    <row r="337" spans="1:7" x14ac:dyDescent="0.25">
      <c r="A337" s="1" t="s">
        <v>47</v>
      </c>
      <c r="B337" s="1" t="s">
        <v>48</v>
      </c>
      <c r="C337" s="1">
        <v>18</v>
      </c>
      <c r="D337" s="1" t="s">
        <v>49</v>
      </c>
      <c r="E337" s="1">
        <v>146</v>
      </c>
      <c r="F337" s="1">
        <v>1000</v>
      </c>
      <c r="G337" s="1">
        <v>25</v>
      </c>
    </row>
    <row r="338" spans="1:7" x14ac:dyDescent="0.25">
      <c r="A338" s="1" t="s">
        <v>40</v>
      </c>
      <c r="B338" s="1" t="s">
        <v>41</v>
      </c>
      <c r="C338" s="1">
        <v>12</v>
      </c>
      <c r="D338" s="1" t="s">
        <v>50</v>
      </c>
      <c r="E338" s="1">
        <v>0.01</v>
      </c>
      <c r="F338" s="1">
        <v>6</v>
      </c>
      <c r="G338" s="1">
        <v>0</v>
      </c>
    </row>
    <row r="339" spans="1:7" x14ac:dyDescent="0.25">
      <c r="A339" s="1" t="s">
        <v>40</v>
      </c>
      <c r="B339" s="1" t="s">
        <v>41</v>
      </c>
      <c r="C339" s="1">
        <v>12</v>
      </c>
      <c r="D339" s="1" t="s">
        <v>50</v>
      </c>
      <c r="E339" s="1">
        <v>7</v>
      </c>
      <c r="F339" s="1">
        <v>10</v>
      </c>
      <c r="G339" s="1">
        <v>10</v>
      </c>
    </row>
    <row r="340" spans="1:7" x14ac:dyDescent="0.25">
      <c r="A340" s="1" t="s">
        <v>40</v>
      </c>
      <c r="B340" s="1" t="s">
        <v>41</v>
      </c>
      <c r="C340" s="1">
        <v>12</v>
      </c>
      <c r="D340" s="1" t="s">
        <v>50</v>
      </c>
      <c r="E340" s="1">
        <v>11</v>
      </c>
      <c r="F340" s="1">
        <v>20</v>
      </c>
      <c r="G340" s="1">
        <v>25</v>
      </c>
    </row>
    <row r="341" spans="1:7" x14ac:dyDescent="0.25">
      <c r="A341" s="1" t="s">
        <v>40</v>
      </c>
      <c r="B341" s="1" t="s">
        <v>41</v>
      </c>
      <c r="C341" s="1">
        <v>12</v>
      </c>
      <c r="D341" s="1" t="s">
        <v>50</v>
      </c>
      <c r="E341" s="1">
        <v>21</v>
      </c>
      <c r="F341" s="1">
        <v>37</v>
      </c>
      <c r="G341" s="1">
        <v>50</v>
      </c>
    </row>
    <row r="342" spans="1:7" x14ac:dyDescent="0.25">
      <c r="A342" s="1" t="s">
        <v>40</v>
      </c>
      <c r="B342" s="1" t="s">
        <v>41</v>
      </c>
      <c r="C342" s="1">
        <v>12</v>
      </c>
      <c r="D342" s="1" t="s">
        <v>50</v>
      </c>
      <c r="E342" s="1">
        <v>38</v>
      </c>
      <c r="F342" s="1">
        <v>59</v>
      </c>
      <c r="G342" s="1">
        <v>75</v>
      </c>
    </row>
    <row r="343" spans="1:7" x14ac:dyDescent="0.25">
      <c r="A343" s="1" t="s">
        <v>40</v>
      </c>
      <c r="B343" s="1" t="s">
        <v>41</v>
      </c>
      <c r="C343" s="1">
        <v>12</v>
      </c>
      <c r="D343" s="1" t="s">
        <v>50</v>
      </c>
      <c r="E343" s="1">
        <v>60</v>
      </c>
      <c r="F343" s="1">
        <v>1000</v>
      </c>
      <c r="G343" s="1">
        <v>100</v>
      </c>
    </row>
    <row r="344" spans="1:7" x14ac:dyDescent="0.25">
      <c r="A344" s="1" t="s">
        <v>40</v>
      </c>
      <c r="B344" s="1" t="s">
        <v>41</v>
      </c>
      <c r="C344" s="1">
        <v>13</v>
      </c>
      <c r="D344" s="1" t="s">
        <v>50</v>
      </c>
      <c r="E344" s="1">
        <v>0.01</v>
      </c>
      <c r="F344" s="1">
        <v>6</v>
      </c>
      <c r="G344" s="1">
        <v>0</v>
      </c>
    </row>
    <row r="345" spans="1:7" x14ac:dyDescent="0.25">
      <c r="A345" s="1" t="s">
        <v>40</v>
      </c>
      <c r="B345" s="1" t="s">
        <v>41</v>
      </c>
      <c r="C345" s="1">
        <v>13</v>
      </c>
      <c r="D345" s="1" t="s">
        <v>50</v>
      </c>
      <c r="E345" s="1">
        <v>7</v>
      </c>
      <c r="F345" s="1">
        <v>12</v>
      </c>
      <c r="G345" s="1">
        <v>10</v>
      </c>
    </row>
    <row r="346" spans="1:7" x14ac:dyDescent="0.25">
      <c r="A346" s="1" t="s">
        <v>40</v>
      </c>
      <c r="B346" s="1" t="s">
        <v>41</v>
      </c>
      <c r="C346" s="1">
        <v>13</v>
      </c>
      <c r="D346" s="1" t="s">
        <v>50</v>
      </c>
      <c r="E346" s="1">
        <v>13</v>
      </c>
      <c r="F346" s="1">
        <v>28</v>
      </c>
      <c r="G346" s="1">
        <v>25</v>
      </c>
    </row>
    <row r="347" spans="1:7" x14ac:dyDescent="0.25">
      <c r="A347" s="1" t="s">
        <v>40</v>
      </c>
      <c r="B347" s="1" t="s">
        <v>41</v>
      </c>
      <c r="C347" s="1">
        <v>13</v>
      </c>
      <c r="D347" s="1" t="s">
        <v>50</v>
      </c>
      <c r="E347" s="1">
        <v>29</v>
      </c>
      <c r="F347" s="1">
        <v>42</v>
      </c>
      <c r="G347" s="1">
        <v>50</v>
      </c>
    </row>
    <row r="348" spans="1:7" x14ac:dyDescent="0.25">
      <c r="A348" s="1" t="s">
        <v>40</v>
      </c>
      <c r="B348" s="1" t="s">
        <v>41</v>
      </c>
      <c r="C348" s="1">
        <v>13</v>
      </c>
      <c r="D348" s="1" t="s">
        <v>50</v>
      </c>
      <c r="E348" s="1">
        <v>43</v>
      </c>
      <c r="F348" s="1">
        <v>61</v>
      </c>
      <c r="G348" s="1">
        <v>75</v>
      </c>
    </row>
    <row r="349" spans="1:7" x14ac:dyDescent="0.25">
      <c r="A349" s="1" t="s">
        <v>40</v>
      </c>
      <c r="B349" s="1" t="s">
        <v>41</v>
      </c>
      <c r="C349" s="1">
        <v>13</v>
      </c>
      <c r="D349" s="1" t="s">
        <v>50</v>
      </c>
      <c r="E349" s="1">
        <v>62</v>
      </c>
      <c r="F349" s="1">
        <v>1000</v>
      </c>
      <c r="G349" s="1">
        <v>100</v>
      </c>
    </row>
    <row r="350" spans="1:7" x14ac:dyDescent="0.25">
      <c r="A350" s="1" t="s">
        <v>40</v>
      </c>
      <c r="B350" s="1" t="s">
        <v>41</v>
      </c>
      <c r="C350" s="1">
        <v>14</v>
      </c>
      <c r="D350" s="1" t="s">
        <v>50</v>
      </c>
      <c r="E350" s="1">
        <v>0.01</v>
      </c>
      <c r="F350" s="1">
        <v>8</v>
      </c>
      <c r="G350" s="1">
        <v>0</v>
      </c>
    </row>
    <row r="351" spans="1:7" x14ac:dyDescent="0.25">
      <c r="A351" s="1" t="s">
        <v>40</v>
      </c>
      <c r="B351" s="1" t="s">
        <v>41</v>
      </c>
      <c r="C351" s="1">
        <v>14</v>
      </c>
      <c r="D351" s="1" t="s">
        <v>50</v>
      </c>
      <c r="E351" s="1">
        <v>9</v>
      </c>
      <c r="F351" s="1">
        <v>15</v>
      </c>
      <c r="G351" s="1">
        <v>10</v>
      </c>
    </row>
    <row r="352" spans="1:7" x14ac:dyDescent="0.25">
      <c r="A352" s="1" t="s">
        <v>40</v>
      </c>
      <c r="B352" s="1" t="s">
        <v>41</v>
      </c>
      <c r="C352" s="1">
        <v>14</v>
      </c>
      <c r="D352" s="1" t="s">
        <v>50</v>
      </c>
      <c r="E352" s="1">
        <v>16</v>
      </c>
      <c r="F352" s="1">
        <v>32</v>
      </c>
      <c r="G352" s="1">
        <v>25</v>
      </c>
    </row>
    <row r="353" spans="1:7" x14ac:dyDescent="0.25">
      <c r="A353" s="1" t="s">
        <v>40</v>
      </c>
      <c r="B353" s="1" t="s">
        <v>41</v>
      </c>
      <c r="C353" s="1">
        <v>14</v>
      </c>
      <c r="D353" s="1" t="s">
        <v>50</v>
      </c>
      <c r="E353" s="1">
        <v>33</v>
      </c>
      <c r="F353" s="1">
        <v>50</v>
      </c>
      <c r="G353" s="1">
        <v>50</v>
      </c>
    </row>
    <row r="354" spans="1:7" x14ac:dyDescent="0.25">
      <c r="A354" s="1" t="s">
        <v>40</v>
      </c>
      <c r="B354" s="1" t="s">
        <v>41</v>
      </c>
      <c r="C354" s="1">
        <v>14</v>
      </c>
      <c r="D354" s="1" t="s">
        <v>50</v>
      </c>
      <c r="E354" s="1">
        <v>51</v>
      </c>
      <c r="F354" s="1">
        <v>65</v>
      </c>
      <c r="G354" s="1">
        <v>75</v>
      </c>
    </row>
    <row r="355" spans="1:7" x14ac:dyDescent="0.25">
      <c r="A355" s="1" t="s">
        <v>40</v>
      </c>
      <c r="B355" s="1" t="s">
        <v>41</v>
      </c>
      <c r="C355" s="1">
        <v>14</v>
      </c>
      <c r="D355" s="1" t="s">
        <v>50</v>
      </c>
      <c r="E355" s="1">
        <v>66</v>
      </c>
      <c r="F355" s="1">
        <v>1000</v>
      </c>
      <c r="G355" s="1">
        <v>100</v>
      </c>
    </row>
    <row r="356" spans="1:7" x14ac:dyDescent="0.25">
      <c r="A356" s="1" t="s">
        <v>40</v>
      </c>
      <c r="B356" s="1" t="s">
        <v>41</v>
      </c>
      <c r="C356" s="1">
        <v>15</v>
      </c>
      <c r="D356" s="1" t="s">
        <v>50</v>
      </c>
      <c r="E356" s="1">
        <v>0.01</v>
      </c>
      <c r="F356" s="1">
        <v>8</v>
      </c>
      <c r="G356" s="1">
        <v>0</v>
      </c>
    </row>
    <row r="357" spans="1:7" x14ac:dyDescent="0.25">
      <c r="A357" s="1" t="s">
        <v>40</v>
      </c>
      <c r="B357" s="1" t="s">
        <v>41</v>
      </c>
      <c r="C357" s="1">
        <v>15</v>
      </c>
      <c r="D357" s="1" t="s">
        <v>50</v>
      </c>
      <c r="E357" s="1">
        <v>9</v>
      </c>
      <c r="F357" s="1">
        <v>15</v>
      </c>
      <c r="G357" s="1">
        <v>10</v>
      </c>
    </row>
    <row r="358" spans="1:7" x14ac:dyDescent="0.25">
      <c r="A358" s="1" t="s">
        <v>40</v>
      </c>
      <c r="B358" s="1" t="s">
        <v>41</v>
      </c>
      <c r="C358" s="1">
        <v>15</v>
      </c>
      <c r="D358" s="1" t="s">
        <v>50</v>
      </c>
      <c r="E358" s="1">
        <v>16</v>
      </c>
      <c r="F358" s="1">
        <v>34</v>
      </c>
      <c r="G358" s="1">
        <v>25</v>
      </c>
    </row>
    <row r="359" spans="1:7" x14ac:dyDescent="0.25">
      <c r="A359" s="1" t="s">
        <v>40</v>
      </c>
      <c r="B359" s="1" t="s">
        <v>41</v>
      </c>
      <c r="C359" s="1">
        <v>15</v>
      </c>
      <c r="D359" s="1" t="s">
        <v>50</v>
      </c>
      <c r="E359" s="1">
        <v>35</v>
      </c>
      <c r="F359" s="1">
        <v>53</v>
      </c>
      <c r="G359" s="1">
        <v>50</v>
      </c>
    </row>
    <row r="360" spans="1:7" x14ac:dyDescent="0.25">
      <c r="A360" s="1" t="s">
        <v>40</v>
      </c>
      <c r="B360" s="1" t="s">
        <v>41</v>
      </c>
      <c r="C360" s="1">
        <v>15</v>
      </c>
      <c r="D360" s="1" t="s">
        <v>50</v>
      </c>
      <c r="E360" s="1">
        <v>54</v>
      </c>
      <c r="F360" s="1">
        <v>70</v>
      </c>
      <c r="G360" s="1">
        <v>75</v>
      </c>
    </row>
    <row r="361" spans="1:7" x14ac:dyDescent="0.25">
      <c r="A361" s="1" t="s">
        <v>40</v>
      </c>
      <c r="B361" s="1" t="s">
        <v>41</v>
      </c>
      <c r="C361" s="1">
        <v>15</v>
      </c>
      <c r="D361" s="1" t="s">
        <v>50</v>
      </c>
      <c r="E361" s="1">
        <v>71</v>
      </c>
      <c r="F361" s="1">
        <v>1000</v>
      </c>
      <c r="G361" s="1">
        <v>100</v>
      </c>
    </row>
    <row r="362" spans="1:7" x14ac:dyDescent="0.25">
      <c r="A362" s="1" t="s">
        <v>40</v>
      </c>
      <c r="B362" s="1" t="s">
        <v>41</v>
      </c>
      <c r="C362" s="1">
        <v>16</v>
      </c>
      <c r="D362" s="1" t="s">
        <v>50</v>
      </c>
      <c r="E362" s="1">
        <v>0.01</v>
      </c>
      <c r="F362" s="1">
        <v>10</v>
      </c>
      <c r="G362" s="1">
        <v>0</v>
      </c>
    </row>
    <row r="363" spans="1:7" x14ac:dyDescent="0.25">
      <c r="A363" s="1" t="s">
        <v>40</v>
      </c>
      <c r="B363" s="1" t="s">
        <v>41</v>
      </c>
      <c r="C363" s="1">
        <v>16</v>
      </c>
      <c r="D363" s="1" t="s">
        <v>50</v>
      </c>
      <c r="E363" s="1">
        <v>11</v>
      </c>
      <c r="F363" s="1">
        <v>16</v>
      </c>
      <c r="G363" s="1">
        <v>10</v>
      </c>
    </row>
    <row r="364" spans="1:7" x14ac:dyDescent="0.25">
      <c r="A364" s="1" t="s">
        <v>40</v>
      </c>
      <c r="B364" s="1" t="s">
        <v>41</v>
      </c>
      <c r="C364" s="1">
        <v>16</v>
      </c>
      <c r="D364" s="1" t="s">
        <v>50</v>
      </c>
      <c r="E364" s="1">
        <v>17</v>
      </c>
      <c r="F364" s="1">
        <v>34</v>
      </c>
      <c r="G364" s="1">
        <v>25</v>
      </c>
    </row>
    <row r="365" spans="1:7" x14ac:dyDescent="0.25">
      <c r="A365" s="1" t="s">
        <v>40</v>
      </c>
      <c r="B365" s="1" t="s">
        <v>41</v>
      </c>
      <c r="C365" s="1">
        <v>16</v>
      </c>
      <c r="D365" s="1" t="s">
        <v>50</v>
      </c>
      <c r="E365" s="1">
        <v>35</v>
      </c>
      <c r="F365" s="1">
        <v>54</v>
      </c>
      <c r="G365" s="1">
        <v>50</v>
      </c>
    </row>
    <row r="366" spans="1:7" x14ac:dyDescent="0.25">
      <c r="A366" s="1" t="s">
        <v>40</v>
      </c>
      <c r="B366" s="1" t="s">
        <v>41</v>
      </c>
      <c r="C366" s="1">
        <v>16</v>
      </c>
      <c r="D366" s="1" t="s">
        <v>50</v>
      </c>
      <c r="E366" s="1">
        <v>55</v>
      </c>
      <c r="F366" s="1">
        <v>72</v>
      </c>
      <c r="G366" s="1">
        <v>75</v>
      </c>
    </row>
    <row r="367" spans="1:7" x14ac:dyDescent="0.25">
      <c r="A367" s="1" t="s">
        <v>40</v>
      </c>
      <c r="B367" s="1" t="s">
        <v>41</v>
      </c>
      <c r="C367" s="1">
        <v>16</v>
      </c>
      <c r="D367" s="1" t="s">
        <v>50</v>
      </c>
      <c r="E367" s="1">
        <v>73</v>
      </c>
      <c r="F367" s="1">
        <v>1000</v>
      </c>
      <c r="G367" s="1">
        <v>100</v>
      </c>
    </row>
    <row r="368" spans="1:7" x14ac:dyDescent="0.25">
      <c r="A368" s="1" t="s">
        <v>40</v>
      </c>
      <c r="B368" s="1" t="s">
        <v>41</v>
      </c>
      <c r="C368" s="1">
        <v>17</v>
      </c>
      <c r="D368" s="1" t="s">
        <v>50</v>
      </c>
      <c r="E368" s="1">
        <v>0.01</v>
      </c>
      <c r="F368" s="1">
        <v>12</v>
      </c>
      <c r="G368" s="1">
        <v>0</v>
      </c>
    </row>
    <row r="369" spans="1:7" x14ac:dyDescent="0.25">
      <c r="A369" s="1" t="s">
        <v>40</v>
      </c>
      <c r="B369" s="1" t="s">
        <v>41</v>
      </c>
      <c r="C369" s="1">
        <v>17</v>
      </c>
      <c r="D369" s="1" t="s">
        <v>50</v>
      </c>
      <c r="E369" s="1">
        <v>13</v>
      </c>
      <c r="F369" s="1">
        <v>17</v>
      </c>
      <c r="G369" s="1">
        <v>10</v>
      </c>
    </row>
    <row r="370" spans="1:7" x14ac:dyDescent="0.25">
      <c r="A370" s="1" t="s">
        <v>40</v>
      </c>
      <c r="B370" s="1" t="s">
        <v>41</v>
      </c>
      <c r="C370" s="1">
        <v>17</v>
      </c>
      <c r="D370" s="1" t="s">
        <v>50</v>
      </c>
      <c r="E370" s="1">
        <v>18</v>
      </c>
      <c r="F370" s="1">
        <v>34</v>
      </c>
      <c r="G370" s="1">
        <v>25</v>
      </c>
    </row>
    <row r="371" spans="1:7" x14ac:dyDescent="0.25">
      <c r="A371" s="1" t="s">
        <v>40</v>
      </c>
      <c r="B371" s="1" t="s">
        <v>41</v>
      </c>
      <c r="C371" s="1">
        <v>17</v>
      </c>
      <c r="D371" s="1" t="s">
        <v>50</v>
      </c>
      <c r="E371" s="1">
        <v>35</v>
      </c>
      <c r="F371" s="1">
        <v>54</v>
      </c>
      <c r="G371" s="1">
        <v>50</v>
      </c>
    </row>
    <row r="372" spans="1:7" x14ac:dyDescent="0.25">
      <c r="A372" s="1" t="s">
        <v>40</v>
      </c>
      <c r="B372" s="1" t="s">
        <v>41</v>
      </c>
      <c r="C372" s="1">
        <v>17</v>
      </c>
      <c r="D372" s="1" t="s">
        <v>50</v>
      </c>
      <c r="E372" s="1">
        <v>55</v>
      </c>
      <c r="F372" s="1">
        <v>74</v>
      </c>
      <c r="G372" s="1">
        <v>75</v>
      </c>
    </row>
    <row r="373" spans="1:7" x14ac:dyDescent="0.25">
      <c r="A373" s="1" t="s">
        <v>40</v>
      </c>
      <c r="B373" s="1" t="s">
        <v>41</v>
      </c>
      <c r="C373" s="1">
        <v>17</v>
      </c>
      <c r="D373" s="1" t="s">
        <v>50</v>
      </c>
      <c r="E373" s="1">
        <v>75</v>
      </c>
      <c r="F373" s="1">
        <v>1000</v>
      </c>
      <c r="G373" s="1">
        <v>100</v>
      </c>
    </row>
    <row r="374" spans="1:7" x14ac:dyDescent="0.25">
      <c r="A374" s="1" t="s">
        <v>40</v>
      </c>
      <c r="B374" s="1" t="s">
        <v>41</v>
      </c>
      <c r="C374" s="1">
        <v>18</v>
      </c>
      <c r="D374" s="1" t="s">
        <v>50</v>
      </c>
      <c r="E374" s="1">
        <v>0.01</v>
      </c>
      <c r="F374" s="1">
        <v>12</v>
      </c>
      <c r="G374" s="1">
        <v>0</v>
      </c>
    </row>
    <row r="375" spans="1:7" x14ac:dyDescent="0.25">
      <c r="A375" s="1" t="s">
        <v>40</v>
      </c>
      <c r="B375" s="1" t="s">
        <v>41</v>
      </c>
      <c r="C375" s="1">
        <v>18</v>
      </c>
      <c r="D375" s="1" t="s">
        <v>50</v>
      </c>
      <c r="E375" s="1">
        <v>13</v>
      </c>
      <c r="F375" s="1">
        <v>17</v>
      </c>
      <c r="G375" s="1">
        <v>10</v>
      </c>
    </row>
    <row r="376" spans="1:7" x14ac:dyDescent="0.25">
      <c r="A376" s="1" t="s">
        <v>40</v>
      </c>
      <c r="B376" s="1" t="s">
        <v>41</v>
      </c>
      <c r="C376" s="1">
        <v>18</v>
      </c>
      <c r="D376" s="1" t="s">
        <v>50</v>
      </c>
      <c r="E376" s="1">
        <v>18</v>
      </c>
      <c r="F376" s="1">
        <v>34</v>
      </c>
      <c r="G376" s="1">
        <v>25</v>
      </c>
    </row>
    <row r="377" spans="1:7" x14ac:dyDescent="0.25">
      <c r="A377" s="1" t="s">
        <v>40</v>
      </c>
      <c r="B377" s="1" t="s">
        <v>41</v>
      </c>
      <c r="C377" s="1">
        <v>18</v>
      </c>
      <c r="D377" s="1" t="s">
        <v>50</v>
      </c>
      <c r="E377" s="1">
        <v>35</v>
      </c>
      <c r="F377" s="1">
        <v>54</v>
      </c>
      <c r="G377" s="1">
        <v>50</v>
      </c>
    </row>
    <row r="378" spans="1:7" x14ac:dyDescent="0.25">
      <c r="A378" s="1" t="s">
        <v>40</v>
      </c>
      <c r="B378" s="1" t="s">
        <v>41</v>
      </c>
      <c r="C378" s="1">
        <v>18</v>
      </c>
      <c r="D378" s="1" t="s">
        <v>50</v>
      </c>
      <c r="E378" s="1">
        <v>55</v>
      </c>
      <c r="F378" s="1">
        <v>74</v>
      </c>
      <c r="G378" s="1">
        <v>75</v>
      </c>
    </row>
    <row r="379" spans="1:7" x14ac:dyDescent="0.25">
      <c r="A379" s="1" t="s">
        <v>40</v>
      </c>
      <c r="B379" s="1" t="s">
        <v>41</v>
      </c>
      <c r="C379" s="1">
        <v>18</v>
      </c>
      <c r="D379" s="1" t="s">
        <v>50</v>
      </c>
      <c r="E379" s="1">
        <v>75</v>
      </c>
      <c r="F379" s="1">
        <v>1000</v>
      </c>
      <c r="G379" s="1">
        <v>100</v>
      </c>
    </row>
    <row r="380" spans="1:7" x14ac:dyDescent="0.25">
      <c r="A380" s="1" t="s">
        <v>43</v>
      </c>
      <c r="B380" s="1" t="s">
        <v>44</v>
      </c>
      <c r="C380" s="1">
        <v>12</v>
      </c>
      <c r="D380" s="1" t="s">
        <v>50</v>
      </c>
      <c r="E380" s="1">
        <v>0.01</v>
      </c>
      <c r="F380" s="1">
        <v>4</v>
      </c>
      <c r="G380" s="1">
        <v>0</v>
      </c>
    </row>
    <row r="381" spans="1:7" x14ac:dyDescent="0.25">
      <c r="A381" s="1" t="s">
        <v>43</v>
      </c>
      <c r="B381" s="1" t="s">
        <v>44</v>
      </c>
      <c r="C381" s="1">
        <v>12</v>
      </c>
      <c r="D381" s="1" t="s">
        <v>50</v>
      </c>
      <c r="E381" s="1">
        <v>5</v>
      </c>
      <c r="F381" s="1">
        <v>11</v>
      </c>
      <c r="G381" s="1">
        <v>5</v>
      </c>
    </row>
    <row r="382" spans="1:7" x14ac:dyDescent="0.25">
      <c r="A382" s="1" t="s">
        <v>43</v>
      </c>
      <c r="B382" s="1" t="s">
        <v>44</v>
      </c>
      <c r="C382" s="1">
        <v>12</v>
      </c>
      <c r="D382" s="1" t="s">
        <v>50</v>
      </c>
      <c r="E382" s="1">
        <v>12</v>
      </c>
      <c r="F382" s="1">
        <v>30</v>
      </c>
      <c r="G382" s="1">
        <v>10</v>
      </c>
    </row>
    <row r="383" spans="1:7" x14ac:dyDescent="0.25">
      <c r="A383" s="1" t="s">
        <v>43</v>
      </c>
      <c r="B383" s="1" t="s">
        <v>44</v>
      </c>
      <c r="C383" s="1">
        <v>12</v>
      </c>
      <c r="D383" s="1" t="s">
        <v>50</v>
      </c>
      <c r="E383" s="1">
        <v>31</v>
      </c>
      <c r="F383" s="1">
        <v>50</v>
      </c>
      <c r="G383" s="1">
        <v>15</v>
      </c>
    </row>
    <row r="384" spans="1:7" x14ac:dyDescent="0.25">
      <c r="A384" s="1" t="s">
        <v>43</v>
      </c>
      <c r="B384" s="1" t="s">
        <v>44</v>
      </c>
      <c r="C384" s="1">
        <v>12</v>
      </c>
      <c r="D384" s="1" t="s">
        <v>50</v>
      </c>
      <c r="E384" s="1">
        <v>51</v>
      </c>
      <c r="F384" s="1">
        <v>75</v>
      </c>
      <c r="G384" s="1">
        <v>20</v>
      </c>
    </row>
    <row r="385" spans="1:7" x14ac:dyDescent="0.25">
      <c r="A385" s="1" t="s">
        <v>43</v>
      </c>
      <c r="B385" s="1" t="s">
        <v>44</v>
      </c>
      <c r="C385" s="1">
        <v>12</v>
      </c>
      <c r="D385" s="1" t="s">
        <v>50</v>
      </c>
      <c r="E385" s="1">
        <v>76</v>
      </c>
      <c r="F385" s="1">
        <v>1000</v>
      </c>
      <c r="G385" s="1">
        <v>25</v>
      </c>
    </row>
    <row r="386" spans="1:7" x14ac:dyDescent="0.25">
      <c r="A386" s="1" t="s">
        <v>43</v>
      </c>
      <c r="B386" s="1" t="s">
        <v>44</v>
      </c>
      <c r="C386" s="1">
        <v>13</v>
      </c>
      <c r="D386" s="1" t="s">
        <v>50</v>
      </c>
      <c r="E386" s="1">
        <v>0.01</v>
      </c>
      <c r="F386" s="1">
        <v>8</v>
      </c>
      <c r="G386" s="1">
        <v>0</v>
      </c>
    </row>
    <row r="387" spans="1:7" x14ac:dyDescent="0.25">
      <c r="A387" s="1" t="s">
        <v>43</v>
      </c>
      <c r="B387" s="1" t="s">
        <v>44</v>
      </c>
      <c r="C387" s="1">
        <v>13</v>
      </c>
      <c r="D387" s="1" t="s">
        <v>50</v>
      </c>
      <c r="E387" s="1">
        <v>9</v>
      </c>
      <c r="F387" s="1">
        <v>13</v>
      </c>
      <c r="G387" s="1">
        <v>5</v>
      </c>
    </row>
    <row r="388" spans="1:7" x14ac:dyDescent="0.25">
      <c r="A388" s="1" t="s">
        <v>43</v>
      </c>
      <c r="B388" s="1" t="s">
        <v>44</v>
      </c>
      <c r="C388" s="1">
        <v>13</v>
      </c>
      <c r="D388" s="1" t="s">
        <v>50</v>
      </c>
      <c r="E388" s="1">
        <v>14</v>
      </c>
      <c r="F388" s="1">
        <v>35</v>
      </c>
      <c r="G388" s="1">
        <v>10</v>
      </c>
    </row>
    <row r="389" spans="1:7" x14ac:dyDescent="0.25">
      <c r="A389" s="1" t="s">
        <v>43</v>
      </c>
      <c r="B389" s="1" t="s">
        <v>44</v>
      </c>
      <c r="C389" s="1">
        <v>13</v>
      </c>
      <c r="D389" s="1" t="s">
        <v>50</v>
      </c>
      <c r="E389" s="1">
        <v>36</v>
      </c>
      <c r="F389" s="1">
        <v>53</v>
      </c>
      <c r="G389" s="1">
        <v>15</v>
      </c>
    </row>
    <row r="390" spans="1:7" x14ac:dyDescent="0.25">
      <c r="A390" s="1" t="s">
        <v>43</v>
      </c>
      <c r="B390" s="1" t="s">
        <v>44</v>
      </c>
      <c r="C390" s="1">
        <v>13</v>
      </c>
      <c r="D390" s="1" t="s">
        <v>50</v>
      </c>
      <c r="E390" s="1">
        <v>54</v>
      </c>
      <c r="F390" s="1">
        <v>77</v>
      </c>
      <c r="G390" s="1">
        <v>20</v>
      </c>
    </row>
    <row r="391" spans="1:7" x14ac:dyDescent="0.25">
      <c r="A391" s="1" t="s">
        <v>43</v>
      </c>
      <c r="B391" s="1" t="s">
        <v>44</v>
      </c>
      <c r="C391" s="1">
        <v>13</v>
      </c>
      <c r="D391" s="1" t="s">
        <v>50</v>
      </c>
      <c r="E391" s="1">
        <v>78</v>
      </c>
      <c r="F391" s="1">
        <v>1000</v>
      </c>
      <c r="G391" s="1">
        <v>25</v>
      </c>
    </row>
    <row r="392" spans="1:7" x14ac:dyDescent="0.25">
      <c r="A392" s="1" t="s">
        <v>43</v>
      </c>
      <c r="B392" s="1" t="s">
        <v>44</v>
      </c>
      <c r="C392" s="1">
        <v>14</v>
      </c>
      <c r="D392" s="1" t="s">
        <v>50</v>
      </c>
      <c r="E392" s="1">
        <v>0.01</v>
      </c>
      <c r="F392" s="1">
        <v>8</v>
      </c>
      <c r="G392" s="1">
        <v>0</v>
      </c>
    </row>
    <row r="393" spans="1:7" x14ac:dyDescent="0.25">
      <c r="A393" s="1" t="s">
        <v>43</v>
      </c>
      <c r="B393" s="1" t="s">
        <v>44</v>
      </c>
      <c r="C393" s="1">
        <v>14</v>
      </c>
      <c r="D393" s="1" t="s">
        <v>50</v>
      </c>
      <c r="E393" s="1">
        <v>9</v>
      </c>
      <c r="F393" s="1">
        <v>15</v>
      </c>
      <c r="G393" s="1">
        <v>5</v>
      </c>
    </row>
    <row r="394" spans="1:7" x14ac:dyDescent="0.25">
      <c r="A394" s="1" t="s">
        <v>43</v>
      </c>
      <c r="B394" s="1" t="s">
        <v>44</v>
      </c>
      <c r="C394" s="1">
        <v>14</v>
      </c>
      <c r="D394" s="1" t="s">
        <v>50</v>
      </c>
      <c r="E394" s="1">
        <v>16</v>
      </c>
      <c r="F394" s="1">
        <v>35</v>
      </c>
      <c r="G394" s="1">
        <v>10</v>
      </c>
    </row>
    <row r="395" spans="1:7" x14ac:dyDescent="0.25">
      <c r="A395" s="1" t="s">
        <v>43</v>
      </c>
      <c r="B395" s="1" t="s">
        <v>44</v>
      </c>
      <c r="C395" s="1">
        <v>14</v>
      </c>
      <c r="D395" s="1" t="s">
        <v>50</v>
      </c>
      <c r="E395" s="1">
        <v>36</v>
      </c>
      <c r="F395" s="1">
        <v>57</v>
      </c>
      <c r="G395" s="1">
        <v>15</v>
      </c>
    </row>
    <row r="396" spans="1:7" x14ac:dyDescent="0.25">
      <c r="A396" s="1" t="s">
        <v>43</v>
      </c>
      <c r="B396" s="1" t="s">
        <v>44</v>
      </c>
      <c r="C396" s="1">
        <v>14</v>
      </c>
      <c r="D396" s="1" t="s">
        <v>50</v>
      </c>
      <c r="E396" s="1">
        <v>58</v>
      </c>
      <c r="F396" s="1">
        <v>77</v>
      </c>
      <c r="G396" s="1">
        <v>20</v>
      </c>
    </row>
    <row r="397" spans="1:7" x14ac:dyDescent="0.25">
      <c r="A397" s="1" t="s">
        <v>43</v>
      </c>
      <c r="B397" s="1" t="s">
        <v>44</v>
      </c>
      <c r="C397" s="1">
        <v>14</v>
      </c>
      <c r="D397" s="1" t="s">
        <v>50</v>
      </c>
      <c r="E397" s="1">
        <v>78</v>
      </c>
      <c r="F397" s="1">
        <v>1000</v>
      </c>
      <c r="G397" s="1">
        <v>25</v>
      </c>
    </row>
    <row r="398" spans="1:7" x14ac:dyDescent="0.25">
      <c r="A398" s="1" t="s">
        <v>43</v>
      </c>
      <c r="B398" s="1" t="s">
        <v>44</v>
      </c>
      <c r="C398" s="1">
        <v>15</v>
      </c>
      <c r="D398" s="1" t="s">
        <v>50</v>
      </c>
      <c r="E398" s="1">
        <v>0.01</v>
      </c>
      <c r="F398" s="1">
        <v>10</v>
      </c>
      <c r="G398" s="1">
        <v>0</v>
      </c>
    </row>
    <row r="399" spans="1:7" x14ac:dyDescent="0.25">
      <c r="A399" s="1" t="s">
        <v>43</v>
      </c>
      <c r="B399" s="1" t="s">
        <v>44</v>
      </c>
      <c r="C399" s="1">
        <v>15</v>
      </c>
      <c r="D399" s="1" t="s">
        <v>50</v>
      </c>
      <c r="E399" s="1">
        <v>11</v>
      </c>
      <c r="F399" s="1">
        <v>18</v>
      </c>
      <c r="G399" s="1">
        <v>5</v>
      </c>
    </row>
    <row r="400" spans="1:7" x14ac:dyDescent="0.25">
      <c r="A400" s="1" t="s">
        <v>43</v>
      </c>
      <c r="B400" s="1" t="s">
        <v>44</v>
      </c>
      <c r="C400" s="1">
        <v>15</v>
      </c>
      <c r="D400" s="1" t="s">
        <v>50</v>
      </c>
      <c r="E400" s="1">
        <v>19</v>
      </c>
      <c r="F400" s="1">
        <v>40</v>
      </c>
      <c r="G400" s="1">
        <v>10</v>
      </c>
    </row>
    <row r="401" spans="1:7" x14ac:dyDescent="0.25">
      <c r="A401" s="1" t="s">
        <v>43</v>
      </c>
      <c r="B401" s="1" t="s">
        <v>44</v>
      </c>
      <c r="C401" s="1">
        <v>15</v>
      </c>
      <c r="D401" s="1" t="s">
        <v>50</v>
      </c>
      <c r="E401" s="1">
        <v>41</v>
      </c>
      <c r="F401" s="1">
        <v>61</v>
      </c>
      <c r="G401" s="1">
        <v>15</v>
      </c>
    </row>
    <row r="402" spans="1:7" x14ac:dyDescent="0.25">
      <c r="A402" s="1" t="s">
        <v>43</v>
      </c>
      <c r="B402" s="1" t="s">
        <v>44</v>
      </c>
      <c r="C402" s="1">
        <v>15</v>
      </c>
      <c r="D402" s="1" t="s">
        <v>50</v>
      </c>
      <c r="E402" s="1">
        <v>62</v>
      </c>
      <c r="F402" s="1">
        <v>77</v>
      </c>
      <c r="G402" s="1">
        <v>20</v>
      </c>
    </row>
    <row r="403" spans="1:7" x14ac:dyDescent="0.25">
      <c r="A403" s="1" t="s">
        <v>43</v>
      </c>
      <c r="B403" s="1" t="s">
        <v>44</v>
      </c>
      <c r="C403" s="1">
        <v>15</v>
      </c>
      <c r="D403" s="1" t="s">
        <v>50</v>
      </c>
      <c r="E403" s="1">
        <v>78</v>
      </c>
      <c r="F403" s="1">
        <v>1000</v>
      </c>
      <c r="G403" s="1">
        <v>25</v>
      </c>
    </row>
    <row r="404" spans="1:7" x14ac:dyDescent="0.25">
      <c r="A404" s="1" t="s">
        <v>43</v>
      </c>
      <c r="B404" s="1" t="s">
        <v>44</v>
      </c>
      <c r="C404" s="1">
        <v>16</v>
      </c>
      <c r="D404" s="1" t="s">
        <v>50</v>
      </c>
      <c r="E404" s="1">
        <v>0.01</v>
      </c>
      <c r="F404" s="1">
        <v>10</v>
      </c>
      <c r="G404" s="1">
        <v>0</v>
      </c>
    </row>
    <row r="405" spans="1:7" x14ac:dyDescent="0.25">
      <c r="A405" s="1" t="s">
        <v>43</v>
      </c>
      <c r="B405" s="1" t="s">
        <v>44</v>
      </c>
      <c r="C405" s="1">
        <v>16</v>
      </c>
      <c r="D405" s="1" t="s">
        <v>50</v>
      </c>
      <c r="E405" s="1">
        <v>11</v>
      </c>
      <c r="F405" s="1">
        <v>18</v>
      </c>
      <c r="G405" s="1">
        <v>5</v>
      </c>
    </row>
    <row r="406" spans="1:7" x14ac:dyDescent="0.25">
      <c r="A406" s="1" t="s">
        <v>43</v>
      </c>
      <c r="B406" s="1" t="s">
        <v>44</v>
      </c>
      <c r="C406" s="1">
        <v>16</v>
      </c>
      <c r="D406" s="1" t="s">
        <v>50</v>
      </c>
      <c r="E406" s="1">
        <v>19</v>
      </c>
      <c r="F406" s="1">
        <v>40</v>
      </c>
      <c r="G406" s="1">
        <v>10</v>
      </c>
    </row>
    <row r="407" spans="1:7" x14ac:dyDescent="0.25">
      <c r="A407" s="1" t="s">
        <v>43</v>
      </c>
      <c r="B407" s="1" t="s">
        <v>44</v>
      </c>
      <c r="C407" s="1">
        <v>16</v>
      </c>
      <c r="D407" s="1" t="s">
        <v>50</v>
      </c>
      <c r="E407" s="1">
        <v>41</v>
      </c>
      <c r="F407" s="1">
        <v>61</v>
      </c>
      <c r="G407" s="1">
        <v>15</v>
      </c>
    </row>
    <row r="408" spans="1:7" x14ac:dyDescent="0.25">
      <c r="A408" s="1" t="s">
        <v>43</v>
      </c>
      <c r="B408" s="1" t="s">
        <v>44</v>
      </c>
      <c r="C408" s="1">
        <v>16</v>
      </c>
      <c r="D408" s="1" t="s">
        <v>50</v>
      </c>
      <c r="E408" s="1">
        <v>62</v>
      </c>
      <c r="F408" s="1">
        <v>77</v>
      </c>
      <c r="G408" s="1">
        <v>20</v>
      </c>
    </row>
    <row r="409" spans="1:7" x14ac:dyDescent="0.25">
      <c r="A409" s="1" t="s">
        <v>43</v>
      </c>
      <c r="B409" s="1" t="s">
        <v>44</v>
      </c>
      <c r="C409" s="1">
        <v>16</v>
      </c>
      <c r="D409" s="1" t="s">
        <v>50</v>
      </c>
      <c r="E409" s="1">
        <v>78</v>
      </c>
      <c r="F409" s="1">
        <v>1000</v>
      </c>
      <c r="G409" s="1">
        <v>25</v>
      </c>
    </row>
    <row r="410" spans="1:7" x14ac:dyDescent="0.25">
      <c r="A410" s="1" t="s">
        <v>43</v>
      </c>
      <c r="B410" s="1" t="s">
        <v>44</v>
      </c>
      <c r="C410" s="1">
        <v>17</v>
      </c>
      <c r="D410" s="1" t="s">
        <v>50</v>
      </c>
      <c r="E410" s="1">
        <v>0.01</v>
      </c>
      <c r="F410" s="1">
        <v>10</v>
      </c>
      <c r="G410" s="1">
        <v>0</v>
      </c>
    </row>
    <row r="411" spans="1:7" x14ac:dyDescent="0.25">
      <c r="A411" s="1" t="s">
        <v>43</v>
      </c>
      <c r="B411" s="1" t="s">
        <v>44</v>
      </c>
      <c r="C411" s="1">
        <v>17</v>
      </c>
      <c r="D411" s="1" t="s">
        <v>50</v>
      </c>
      <c r="E411" s="1">
        <v>11</v>
      </c>
      <c r="F411" s="1">
        <v>18</v>
      </c>
      <c r="G411" s="1">
        <v>5</v>
      </c>
    </row>
    <row r="412" spans="1:7" x14ac:dyDescent="0.25">
      <c r="A412" s="1" t="s">
        <v>43</v>
      </c>
      <c r="B412" s="1" t="s">
        <v>44</v>
      </c>
      <c r="C412" s="1">
        <v>17</v>
      </c>
      <c r="D412" s="1" t="s">
        <v>50</v>
      </c>
      <c r="E412" s="1">
        <v>19</v>
      </c>
      <c r="F412" s="1">
        <v>40</v>
      </c>
      <c r="G412" s="1">
        <v>10</v>
      </c>
    </row>
    <row r="413" spans="1:7" x14ac:dyDescent="0.25">
      <c r="A413" s="1" t="s">
        <v>43</v>
      </c>
      <c r="B413" s="1" t="s">
        <v>44</v>
      </c>
      <c r="C413" s="1">
        <v>17</v>
      </c>
      <c r="D413" s="1" t="s">
        <v>50</v>
      </c>
      <c r="E413" s="1">
        <v>41</v>
      </c>
      <c r="F413" s="1">
        <v>61</v>
      </c>
      <c r="G413" s="1">
        <v>15</v>
      </c>
    </row>
    <row r="414" spans="1:7" x14ac:dyDescent="0.25">
      <c r="A414" s="1" t="s">
        <v>43</v>
      </c>
      <c r="B414" s="1" t="s">
        <v>44</v>
      </c>
      <c r="C414" s="1">
        <v>17</v>
      </c>
      <c r="D414" s="1" t="s">
        <v>50</v>
      </c>
      <c r="E414" s="1">
        <v>62</v>
      </c>
      <c r="F414" s="1">
        <v>77</v>
      </c>
      <c r="G414" s="1">
        <v>20</v>
      </c>
    </row>
    <row r="415" spans="1:7" x14ac:dyDescent="0.25">
      <c r="A415" s="1" t="s">
        <v>43</v>
      </c>
      <c r="B415" s="1" t="s">
        <v>44</v>
      </c>
      <c r="C415" s="1">
        <v>17</v>
      </c>
      <c r="D415" s="1" t="s">
        <v>50</v>
      </c>
      <c r="E415" s="1">
        <v>78</v>
      </c>
      <c r="F415" s="1">
        <v>1000</v>
      </c>
      <c r="G415" s="1">
        <v>25</v>
      </c>
    </row>
    <row r="416" spans="1:7" x14ac:dyDescent="0.25">
      <c r="A416" s="1" t="s">
        <v>43</v>
      </c>
      <c r="B416" s="1" t="s">
        <v>44</v>
      </c>
      <c r="C416" s="1">
        <v>18</v>
      </c>
      <c r="D416" s="1" t="s">
        <v>50</v>
      </c>
      <c r="E416" s="1">
        <v>0.01</v>
      </c>
      <c r="F416" s="1">
        <v>10</v>
      </c>
      <c r="G416" s="1">
        <v>0</v>
      </c>
    </row>
    <row r="417" spans="1:7" x14ac:dyDescent="0.25">
      <c r="A417" s="1" t="s">
        <v>43</v>
      </c>
      <c r="B417" s="1" t="s">
        <v>44</v>
      </c>
      <c r="C417" s="1">
        <v>18</v>
      </c>
      <c r="D417" s="1" t="s">
        <v>50</v>
      </c>
      <c r="E417" s="1">
        <v>11</v>
      </c>
      <c r="F417" s="1">
        <v>18</v>
      </c>
      <c r="G417" s="1">
        <v>5</v>
      </c>
    </row>
    <row r="418" spans="1:7" x14ac:dyDescent="0.25">
      <c r="A418" s="1" t="s">
        <v>43</v>
      </c>
      <c r="B418" s="1" t="s">
        <v>44</v>
      </c>
      <c r="C418" s="1">
        <v>18</v>
      </c>
      <c r="D418" s="1" t="s">
        <v>50</v>
      </c>
      <c r="E418" s="1">
        <v>19</v>
      </c>
      <c r="F418" s="1">
        <v>40</v>
      </c>
      <c r="G418" s="1">
        <v>10</v>
      </c>
    </row>
    <row r="419" spans="1:7" x14ac:dyDescent="0.25">
      <c r="A419" s="1" t="s">
        <v>43</v>
      </c>
      <c r="B419" s="1" t="s">
        <v>44</v>
      </c>
      <c r="C419" s="1">
        <v>18</v>
      </c>
      <c r="D419" s="1" t="s">
        <v>50</v>
      </c>
      <c r="E419" s="1">
        <v>41</v>
      </c>
      <c r="F419" s="1">
        <v>61</v>
      </c>
      <c r="G419" s="1">
        <v>15</v>
      </c>
    </row>
    <row r="420" spans="1:7" x14ac:dyDescent="0.25">
      <c r="A420" s="1" t="s">
        <v>43</v>
      </c>
      <c r="B420" s="1" t="s">
        <v>44</v>
      </c>
      <c r="C420" s="1">
        <v>18</v>
      </c>
      <c r="D420" s="1" t="s">
        <v>50</v>
      </c>
      <c r="E420" s="1">
        <v>62</v>
      </c>
      <c r="F420" s="1">
        <v>77</v>
      </c>
      <c r="G420" s="1">
        <v>20</v>
      </c>
    </row>
    <row r="421" spans="1:7" x14ac:dyDescent="0.25">
      <c r="A421" s="1" t="s">
        <v>43</v>
      </c>
      <c r="B421" s="1" t="s">
        <v>44</v>
      </c>
      <c r="C421" s="1">
        <v>18</v>
      </c>
      <c r="D421" s="1" t="s">
        <v>50</v>
      </c>
      <c r="E421" s="1">
        <v>78</v>
      </c>
      <c r="F421" s="1">
        <v>1000</v>
      </c>
      <c r="G421" s="1">
        <v>25</v>
      </c>
    </row>
    <row r="422" spans="1:7" x14ac:dyDescent="0.25">
      <c r="A422" s="1" t="s">
        <v>45</v>
      </c>
      <c r="B422" s="1" t="s">
        <v>46</v>
      </c>
      <c r="C422" s="1">
        <v>12</v>
      </c>
      <c r="D422" s="1" t="s">
        <v>50</v>
      </c>
      <c r="E422" s="1">
        <v>0.01</v>
      </c>
      <c r="F422" s="1">
        <v>1</v>
      </c>
      <c r="G422" s="1">
        <v>0</v>
      </c>
    </row>
    <row r="423" spans="1:7" x14ac:dyDescent="0.25">
      <c r="A423" s="1" t="s">
        <v>45</v>
      </c>
      <c r="B423" s="1" t="s">
        <v>46</v>
      </c>
      <c r="C423" s="1">
        <v>12</v>
      </c>
      <c r="D423" s="1" t="s">
        <v>50</v>
      </c>
      <c r="E423" s="1">
        <v>2</v>
      </c>
      <c r="F423" s="1">
        <v>4</v>
      </c>
      <c r="G423" s="1">
        <v>5</v>
      </c>
    </row>
    <row r="424" spans="1:7" x14ac:dyDescent="0.25">
      <c r="A424" s="1" t="s">
        <v>45</v>
      </c>
      <c r="B424" s="1" t="s">
        <v>46</v>
      </c>
      <c r="C424" s="1">
        <v>12</v>
      </c>
      <c r="D424" s="1" t="s">
        <v>50</v>
      </c>
      <c r="E424" s="1">
        <v>5</v>
      </c>
      <c r="F424" s="1">
        <v>10</v>
      </c>
      <c r="G424" s="1">
        <v>10</v>
      </c>
    </row>
    <row r="425" spans="1:7" x14ac:dyDescent="0.25">
      <c r="A425" s="1" t="s">
        <v>45</v>
      </c>
      <c r="B425" s="1" t="s">
        <v>46</v>
      </c>
      <c r="C425" s="1">
        <v>12</v>
      </c>
      <c r="D425" s="1" t="s">
        <v>50</v>
      </c>
      <c r="E425" s="1">
        <v>11</v>
      </c>
      <c r="F425" s="1">
        <v>15</v>
      </c>
      <c r="G425" s="1">
        <v>15</v>
      </c>
    </row>
    <row r="426" spans="1:7" x14ac:dyDescent="0.25">
      <c r="A426" s="1" t="s">
        <v>45</v>
      </c>
      <c r="B426" s="1" t="s">
        <v>46</v>
      </c>
      <c r="C426" s="1">
        <v>12</v>
      </c>
      <c r="D426" s="1" t="s">
        <v>50</v>
      </c>
      <c r="E426" s="1">
        <v>16</v>
      </c>
      <c r="F426" s="1">
        <v>22</v>
      </c>
      <c r="G426" s="1">
        <v>20</v>
      </c>
    </row>
    <row r="427" spans="1:7" x14ac:dyDescent="0.25">
      <c r="A427" s="1" t="s">
        <v>45</v>
      </c>
      <c r="B427" s="1" t="s">
        <v>46</v>
      </c>
      <c r="C427" s="1">
        <v>12</v>
      </c>
      <c r="D427" s="1" t="s">
        <v>50</v>
      </c>
      <c r="E427" s="1">
        <v>23</v>
      </c>
      <c r="F427" s="1">
        <v>1000</v>
      </c>
      <c r="G427" s="1">
        <v>25</v>
      </c>
    </row>
    <row r="428" spans="1:7" x14ac:dyDescent="0.25">
      <c r="A428" s="1" t="s">
        <v>45</v>
      </c>
      <c r="B428" s="1" t="s">
        <v>46</v>
      </c>
      <c r="C428" s="1">
        <v>13</v>
      </c>
      <c r="D428" s="1" t="s">
        <v>50</v>
      </c>
      <c r="E428" s="1">
        <v>0.01</v>
      </c>
      <c r="F428" s="1">
        <v>1</v>
      </c>
      <c r="G428" s="1">
        <v>0</v>
      </c>
    </row>
    <row r="429" spans="1:7" x14ac:dyDescent="0.25">
      <c r="A429" s="1" t="s">
        <v>45</v>
      </c>
      <c r="B429" s="1" t="s">
        <v>46</v>
      </c>
      <c r="C429" s="1">
        <v>13</v>
      </c>
      <c r="D429" s="1" t="s">
        <v>50</v>
      </c>
      <c r="E429" s="1">
        <v>2</v>
      </c>
      <c r="F429" s="1">
        <v>4</v>
      </c>
      <c r="G429" s="1">
        <v>5</v>
      </c>
    </row>
    <row r="430" spans="1:7" x14ac:dyDescent="0.25">
      <c r="A430" s="1" t="s">
        <v>45</v>
      </c>
      <c r="B430" s="1" t="s">
        <v>46</v>
      </c>
      <c r="C430" s="1">
        <v>13</v>
      </c>
      <c r="D430" s="1" t="s">
        <v>50</v>
      </c>
      <c r="E430" s="1">
        <v>5</v>
      </c>
      <c r="F430" s="1">
        <v>10</v>
      </c>
      <c r="G430" s="1">
        <v>10</v>
      </c>
    </row>
    <row r="431" spans="1:7" x14ac:dyDescent="0.25">
      <c r="A431" s="1" t="s">
        <v>45</v>
      </c>
      <c r="B431" s="1" t="s">
        <v>46</v>
      </c>
      <c r="C431" s="1">
        <v>13</v>
      </c>
      <c r="D431" s="1" t="s">
        <v>50</v>
      </c>
      <c r="E431" s="1">
        <v>11</v>
      </c>
      <c r="F431" s="1">
        <v>15</v>
      </c>
      <c r="G431" s="1">
        <v>15</v>
      </c>
    </row>
    <row r="432" spans="1:7" x14ac:dyDescent="0.25">
      <c r="A432" s="1" t="s">
        <v>45</v>
      </c>
      <c r="B432" s="1" t="s">
        <v>46</v>
      </c>
      <c r="C432" s="1">
        <v>13</v>
      </c>
      <c r="D432" s="1" t="s">
        <v>50</v>
      </c>
      <c r="E432" s="1">
        <v>16</v>
      </c>
      <c r="F432" s="1">
        <v>25</v>
      </c>
      <c r="G432" s="1">
        <v>20</v>
      </c>
    </row>
    <row r="433" spans="1:7" x14ac:dyDescent="0.25">
      <c r="A433" s="1" t="s">
        <v>45</v>
      </c>
      <c r="B433" s="1" t="s">
        <v>46</v>
      </c>
      <c r="C433" s="1">
        <v>13</v>
      </c>
      <c r="D433" s="1" t="s">
        <v>50</v>
      </c>
      <c r="E433" s="1">
        <v>26</v>
      </c>
      <c r="F433" s="1">
        <v>1000</v>
      </c>
      <c r="G433" s="1">
        <v>25</v>
      </c>
    </row>
    <row r="434" spans="1:7" x14ac:dyDescent="0.25">
      <c r="A434" s="1" t="s">
        <v>45</v>
      </c>
      <c r="B434" s="1" t="s">
        <v>46</v>
      </c>
      <c r="C434" s="1">
        <v>14</v>
      </c>
      <c r="D434" s="1" t="s">
        <v>50</v>
      </c>
      <c r="E434" s="1">
        <v>0.01</v>
      </c>
      <c r="F434" s="1">
        <v>1</v>
      </c>
      <c r="G434" s="1">
        <v>0</v>
      </c>
    </row>
    <row r="435" spans="1:7" x14ac:dyDescent="0.25">
      <c r="A435" s="1" t="s">
        <v>45</v>
      </c>
      <c r="B435" s="1" t="s">
        <v>46</v>
      </c>
      <c r="C435" s="1">
        <v>14</v>
      </c>
      <c r="D435" s="1" t="s">
        <v>50</v>
      </c>
      <c r="E435" s="1">
        <v>2</v>
      </c>
      <c r="F435" s="1">
        <v>5</v>
      </c>
      <c r="G435" s="1">
        <v>5</v>
      </c>
    </row>
    <row r="436" spans="1:7" x14ac:dyDescent="0.25">
      <c r="A436" s="1" t="s">
        <v>45</v>
      </c>
      <c r="B436" s="1" t="s">
        <v>46</v>
      </c>
      <c r="C436" s="1">
        <v>14</v>
      </c>
      <c r="D436" s="1" t="s">
        <v>50</v>
      </c>
      <c r="E436" s="1">
        <v>6</v>
      </c>
      <c r="F436" s="1">
        <v>11</v>
      </c>
      <c r="G436" s="1">
        <v>10</v>
      </c>
    </row>
    <row r="437" spans="1:7" x14ac:dyDescent="0.25">
      <c r="A437" s="1" t="s">
        <v>45</v>
      </c>
      <c r="B437" s="1" t="s">
        <v>46</v>
      </c>
      <c r="C437" s="1">
        <v>14</v>
      </c>
      <c r="D437" s="1" t="s">
        <v>50</v>
      </c>
      <c r="E437" s="1">
        <v>12</v>
      </c>
      <c r="F437" s="1">
        <v>16</v>
      </c>
      <c r="G437" s="1">
        <v>15</v>
      </c>
    </row>
    <row r="438" spans="1:7" x14ac:dyDescent="0.25">
      <c r="A438" s="1" t="s">
        <v>45</v>
      </c>
      <c r="B438" s="1" t="s">
        <v>46</v>
      </c>
      <c r="C438" s="1">
        <v>14</v>
      </c>
      <c r="D438" s="1" t="s">
        <v>50</v>
      </c>
      <c r="E438" s="1">
        <v>17</v>
      </c>
      <c r="F438" s="1">
        <v>25</v>
      </c>
      <c r="G438" s="1">
        <v>20</v>
      </c>
    </row>
    <row r="439" spans="1:7" x14ac:dyDescent="0.25">
      <c r="A439" s="1" t="s">
        <v>45</v>
      </c>
      <c r="B439" s="1" t="s">
        <v>46</v>
      </c>
      <c r="C439" s="1">
        <v>14</v>
      </c>
      <c r="D439" s="1" t="s">
        <v>50</v>
      </c>
      <c r="E439" s="1">
        <v>26</v>
      </c>
      <c r="F439" s="1">
        <v>1000</v>
      </c>
      <c r="G439" s="1">
        <v>25</v>
      </c>
    </row>
    <row r="440" spans="1:7" x14ac:dyDescent="0.25">
      <c r="A440" s="1" t="s">
        <v>45</v>
      </c>
      <c r="B440" s="1" t="s">
        <v>46</v>
      </c>
      <c r="C440" s="1">
        <v>15</v>
      </c>
      <c r="D440" s="1" t="s">
        <v>50</v>
      </c>
      <c r="E440" s="1">
        <v>0.01</v>
      </c>
      <c r="F440" s="1">
        <v>2</v>
      </c>
      <c r="G440" s="1">
        <v>0</v>
      </c>
    </row>
    <row r="441" spans="1:7" x14ac:dyDescent="0.25">
      <c r="A441" s="1" t="s">
        <v>45</v>
      </c>
      <c r="B441" s="1" t="s">
        <v>46</v>
      </c>
      <c r="C441" s="1">
        <v>15</v>
      </c>
      <c r="D441" s="1" t="s">
        <v>50</v>
      </c>
      <c r="E441" s="1">
        <v>3</v>
      </c>
      <c r="F441" s="1">
        <v>5</v>
      </c>
      <c r="G441" s="1">
        <v>5</v>
      </c>
    </row>
    <row r="442" spans="1:7" x14ac:dyDescent="0.25">
      <c r="A442" s="1" t="s">
        <v>45</v>
      </c>
      <c r="B442" s="1" t="s">
        <v>46</v>
      </c>
      <c r="C442" s="1">
        <v>15</v>
      </c>
      <c r="D442" s="1" t="s">
        <v>50</v>
      </c>
      <c r="E442" s="1">
        <v>6</v>
      </c>
      <c r="F442" s="1">
        <v>12</v>
      </c>
      <c r="G442" s="1">
        <v>10</v>
      </c>
    </row>
    <row r="443" spans="1:7" x14ac:dyDescent="0.25">
      <c r="A443" s="1" t="s">
        <v>45</v>
      </c>
      <c r="B443" s="1" t="s">
        <v>46</v>
      </c>
      <c r="C443" s="1">
        <v>15</v>
      </c>
      <c r="D443" s="1" t="s">
        <v>50</v>
      </c>
      <c r="E443" s="1">
        <v>13</v>
      </c>
      <c r="F443" s="1">
        <v>17</v>
      </c>
      <c r="G443" s="1">
        <v>15</v>
      </c>
    </row>
    <row r="444" spans="1:7" x14ac:dyDescent="0.25">
      <c r="A444" s="1" t="s">
        <v>45</v>
      </c>
      <c r="B444" s="1" t="s">
        <v>46</v>
      </c>
      <c r="C444" s="1">
        <v>15</v>
      </c>
      <c r="D444" s="1" t="s">
        <v>50</v>
      </c>
      <c r="E444" s="1">
        <v>18</v>
      </c>
      <c r="F444" s="1">
        <v>25</v>
      </c>
      <c r="G444" s="1">
        <v>20</v>
      </c>
    </row>
    <row r="445" spans="1:7" x14ac:dyDescent="0.25">
      <c r="A445" s="1" t="s">
        <v>45</v>
      </c>
      <c r="B445" s="1" t="s">
        <v>46</v>
      </c>
      <c r="C445" s="1">
        <v>15</v>
      </c>
      <c r="D445" s="1" t="s">
        <v>50</v>
      </c>
      <c r="E445" s="1">
        <v>26</v>
      </c>
      <c r="F445" s="1">
        <v>1000</v>
      </c>
      <c r="G445" s="1">
        <v>25</v>
      </c>
    </row>
    <row r="446" spans="1:7" x14ac:dyDescent="0.25">
      <c r="A446" s="1" t="s">
        <v>45</v>
      </c>
      <c r="B446" s="1" t="s">
        <v>46</v>
      </c>
      <c r="C446" s="1">
        <v>16</v>
      </c>
      <c r="D446" s="1" t="s">
        <v>50</v>
      </c>
      <c r="E446" s="1">
        <v>0.01</v>
      </c>
      <c r="F446" s="1">
        <v>2</v>
      </c>
      <c r="G446" s="1">
        <v>0</v>
      </c>
    </row>
    <row r="447" spans="1:7" x14ac:dyDescent="0.25">
      <c r="A447" s="1" t="s">
        <v>45</v>
      </c>
      <c r="B447" s="1" t="s">
        <v>46</v>
      </c>
      <c r="C447" s="1">
        <v>16</v>
      </c>
      <c r="D447" s="1" t="s">
        <v>50</v>
      </c>
      <c r="E447" s="1">
        <v>3</v>
      </c>
      <c r="F447" s="1">
        <v>5</v>
      </c>
      <c r="G447" s="1">
        <v>5</v>
      </c>
    </row>
    <row r="448" spans="1:7" x14ac:dyDescent="0.25">
      <c r="A448" s="1" t="s">
        <v>45</v>
      </c>
      <c r="B448" s="1" t="s">
        <v>46</v>
      </c>
      <c r="C448" s="1">
        <v>16</v>
      </c>
      <c r="D448" s="1" t="s">
        <v>50</v>
      </c>
      <c r="E448" s="1">
        <v>6</v>
      </c>
      <c r="F448" s="1">
        <v>13</v>
      </c>
      <c r="G448" s="1">
        <v>10</v>
      </c>
    </row>
    <row r="449" spans="1:7" x14ac:dyDescent="0.25">
      <c r="A449" s="1" t="s">
        <v>45</v>
      </c>
      <c r="B449" s="1" t="s">
        <v>46</v>
      </c>
      <c r="C449" s="1">
        <v>16</v>
      </c>
      <c r="D449" s="1" t="s">
        <v>50</v>
      </c>
      <c r="E449" s="1">
        <v>14</v>
      </c>
      <c r="F449" s="1">
        <v>19</v>
      </c>
      <c r="G449" s="1">
        <v>15</v>
      </c>
    </row>
    <row r="450" spans="1:7" x14ac:dyDescent="0.25">
      <c r="A450" s="1" t="s">
        <v>45</v>
      </c>
      <c r="B450" s="1" t="s">
        <v>46</v>
      </c>
      <c r="C450" s="1">
        <v>16</v>
      </c>
      <c r="D450" s="1" t="s">
        <v>50</v>
      </c>
      <c r="E450" s="1">
        <v>20</v>
      </c>
      <c r="F450" s="1">
        <v>25</v>
      </c>
      <c r="G450" s="1">
        <v>20</v>
      </c>
    </row>
    <row r="451" spans="1:7" x14ac:dyDescent="0.25">
      <c r="A451" s="1" t="s">
        <v>45</v>
      </c>
      <c r="B451" s="1" t="s">
        <v>46</v>
      </c>
      <c r="C451" s="1">
        <v>16</v>
      </c>
      <c r="D451" s="1" t="s">
        <v>50</v>
      </c>
      <c r="E451" s="1">
        <v>26</v>
      </c>
      <c r="F451" s="1">
        <v>1000</v>
      </c>
      <c r="G451" s="1">
        <v>25</v>
      </c>
    </row>
    <row r="452" spans="1:7" x14ac:dyDescent="0.25">
      <c r="A452" s="1" t="s">
        <v>45</v>
      </c>
      <c r="B452" s="1" t="s">
        <v>46</v>
      </c>
      <c r="C452" s="1">
        <v>17</v>
      </c>
      <c r="D452" s="1" t="s">
        <v>50</v>
      </c>
      <c r="E452" s="1">
        <v>0.01</v>
      </c>
      <c r="F452" s="1">
        <v>2</v>
      </c>
      <c r="G452" s="1">
        <v>0</v>
      </c>
    </row>
    <row r="453" spans="1:7" x14ac:dyDescent="0.25">
      <c r="A453" s="1" t="s">
        <v>45</v>
      </c>
      <c r="B453" s="1" t="s">
        <v>46</v>
      </c>
      <c r="C453" s="1">
        <v>17</v>
      </c>
      <c r="D453" s="1" t="s">
        <v>50</v>
      </c>
      <c r="E453" s="1">
        <v>3</v>
      </c>
      <c r="F453" s="1">
        <v>5</v>
      </c>
      <c r="G453" s="1">
        <v>5</v>
      </c>
    </row>
    <row r="454" spans="1:7" x14ac:dyDescent="0.25">
      <c r="A454" s="1" t="s">
        <v>45</v>
      </c>
      <c r="B454" s="1" t="s">
        <v>46</v>
      </c>
      <c r="C454" s="1">
        <v>17</v>
      </c>
      <c r="D454" s="1" t="s">
        <v>50</v>
      </c>
      <c r="E454" s="1">
        <v>6</v>
      </c>
      <c r="F454" s="1">
        <v>13</v>
      </c>
      <c r="G454" s="1">
        <v>10</v>
      </c>
    </row>
    <row r="455" spans="1:7" x14ac:dyDescent="0.25">
      <c r="A455" s="1" t="s">
        <v>45</v>
      </c>
      <c r="B455" s="1" t="s">
        <v>46</v>
      </c>
      <c r="C455" s="1">
        <v>17</v>
      </c>
      <c r="D455" s="1" t="s">
        <v>50</v>
      </c>
      <c r="E455" s="1">
        <v>14</v>
      </c>
      <c r="F455" s="1">
        <v>19</v>
      </c>
      <c r="G455" s="1">
        <v>15</v>
      </c>
    </row>
    <row r="456" spans="1:7" x14ac:dyDescent="0.25">
      <c r="A456" s="1" t="s">
        <v>45</v>
      </c>
      <c r="B456" s="1" t="s">
        <v>46</v>
      </c>
      <c r="C456" s="1">
        <v>17</v>
      </c>
      <c r="D456" s="1" t="s">
        <v>50</v>
      </c>
      <c r="E456" s="1">
        <v>20</v>
      </c>
      <c r="F456" s="1">
        <v>25</v>
      </c>
      <c r="G456" s="1">
        <v>20</v>
      </c>
    </row>
    <row r="457" spans="1:7" x14ac:dyDescent="0.25">
      <c r="A457" s="1" t="s">
        <v>45</v>
      </c>
      <c r="B457" s="1" t="s">
        <v>46</v>
      </c>
      <c r="C457" s="1">
        <v>17</v>
      </c>
      <c r="D457" s="1" t="s">
        <v>50</v>
      </c>
      <c r="E457" s="1">
        <v>26</v>
      </c>
      <c r="F457" s="1">
        <v>1000</v>
      </c>
      <c r="G457" s="1">
        <v>25</v>
      </c>
    </row>
    <row r="458" spans="1:7" x14ac:dyDescent="0.25">
      <c r="A458" s="1" t="s">
        <v>45</v>
      </c>
      <c r="B458" s="1" t="s">
        <v>46</v>
      </c>
      <c r="C458" s="1">
        <v>18</v>
      </c>
      <c r="D458" s="1" t="s">
        <v>50</v>
      </c>
      <c r="E458" s="1">
        <v>0.01</v>
      </c>
      <c r="F458" s="1">
        <v>2</v>
      </c>
      <c r="G458" s="1">
        <v>0</v>
      </c>
    </row>
    <row r="459" spans="1:7" x14ac:dyDescent="0.25">
      <c r="A459" s="1" t="s">
        <v>45</v>
      </c>
      <c r="B459" s="1" t="s">
        <v>46</v>
      </c>
      <c r="C459" s="1">
        <v>18</v>
      </c>
      <c r="D459" s="1" t="s">
        <v>50</v>
      </c>
      <c r="E459" s="1">
        <v>3</v>
      </c>
      <c r="F459" s="1">
        <v>5</v>
      </c>
      <c r="G459" s="1">
        <v>5</v>
      </c>
    </row>
    <row r="460" spans="1:7" x14ac:dyDescent="0.25">
      <c r="A460" s="1" t="s">
        <v>45</v>
      </c>
      <c r="B460" s="1" t="s">
        <v>46</v>
      </c>
      <c r="C460" s="1">
        <v>18</v>
      </c>
      <c r="D460" s="1" t="s">
        <v>50</v>
      </c>
      <c r="E460" s="1">
        <v>6</v>
      </c>
      <c r="F460" s="1">
        <v>13</v>
      </c>
      <c r="G460" s="1">
        <v>10</v>
      </c>
    </row>
    <row r="461" spans="1:7" x14ac:dyDescent="0.25">
      <c r="A461" s="1" t="s">
        <v>45</v>
      </c>
      <c r="B461" s="1" t="s">
        <v>46</v>
      </c>
      <c r="C461" s="1">
        <v>18</v>
      </c>
      <c r="D461" s="1" t="s">
        <v>50</v>
      </c>
      <c r="E461" s="1">
        <v>14</v>
      </c>
      <c r="F461" s="1">
        <v>19</v>
      </c>
      <c r="G461" s="1">
        <v>15</v>
      </c>
    </row>
    <row r="462" spans="1:7" x14ac:dyDescent="0.25">
      <c r="A462" s="1" t="s">
        <v>45</v>
      </c>
      <c r="B462" s="1" t="s">
        <v>46</v>
      </c>
      <c r="C462" s="1">
        <v>18</v>
      </c>
      <c r="D462" s="1" t="s">
        <v>50</v>
      </c>
      <c r="E462" s="1">
        <v>20</v>
      </c>
      <c r="F462" s="1">
        <v>25</v>
      </c>
      <c r="G462" s="1">
        <v>20</v>
      </c>
    </row>
    <row r="463" spans="1:7" x14ac:dyDescent="0.25">
      <c r="A463" s="1" t="s">
        <v>45</v>
      </c>
      <c r="B463" s="1" t="s">
        <v>46</v>
      </c>
      <c r="C463" s="1">
        <v>18</v>
      </c>
      <c r="D463" s="1" t="s">
        <v>50</v>
      </c>
      <c r="E463" s="1">
        <v>26</v>
      </c>
      <c r="F463" s="1">
        <v>1000</v>
      </c>
      <c r="G463" s="1">
        <v>25</v>
      </c>
    </row>
    <row r="464" spans="1:7" x14ac:dyDescent="0.25">
      <c r="A464" s="1" t="s">
        <v>47</v>
      </c>
      <c r="B464" s="1" t="s">
        <v>48</v>
      </c>
      <c r="C464" s="1">
        <v>12</v>
      </c>
      <c r="D464" s="1" t="s">
        <v>50</v>
      </c>
      <c r="E464" s="1">
        <v>0.01</v>
      </c>
      <c r="F464" s="1">
        <v>14</v>
      </c>
      <c r="G464" s="1">
        <v>0</v>
      </c>
    </row>
    <row r="465" spans="1:7" x14ac:dyDescent="0.25">
      <c r="A465" s="1" t="s">
        <v>47</v>
      </c>
      <c r="B465" s="1" t="s">
        <v>48</v>
      </c>
      <c r="C465" s="1">
        <v>12</v>
      </c>
      <c r="D465" s="1" t="s">
        <v>50</v>
      </c>
      <c r="E465" s="1">
        <v>15</v>
      </c>
      <c r="F465" s="1">
        <v>25</v>
      </c>
      <c r="G465" s="1">
        <v>5</v>
      </c>
    </row>
    <row r="466" spans="1:7" x14ac:dyDescent="0.25">
      <c r="A466" s="1" t="s">
        <v>47</v>
      </c>
      <c r="B466" s="1" t="s">
        <v>48</v>
      </c>
      <c r="C466" s="1">
        <v>12</v>
      </c>
      <c r="D466" s="1" t="s">
        <v>50</v>
      </c>
      <c r="E466" s="1">
        <v>26</v>
      </c>
      <c r="F466" s="1">
        <v>50</v>
      </c>
      <c r="G466" s="1">
        <v>10</v>
      </c>
    </row>
    <row r="467" spans="1:7" x14ac:dyDescent="0.25">
      <c r="A467" s="1" t="s">
        <v>47</v>
      </c>
      <c r="B467" s="1" t="s">
        <v>48</v>
      </c>
      <c r="C467" s="1">
        <v>12</v>
      </c>
      <c r="D467" s="1" t="s">
        <v>50</v>
      </c>
      <c r="E467" s="1">
        <v>51</v>
      </c>
      <c r="F467" s="1">
        <v>85</v>
      </c>
      <c r="G467" s="1">
        <v>15</v>
      </c>
    </row>
    <row r="468" spans="1:7" x14ac:dyDescent="0.25">
      <c r="A468" s="1" t="s">
        <v>47</v>
      </c>
      <c r="B468" s="1" t="s">
        <v>48</v>
      </c>
      <c r="C468" s="1">
        <v>12</v>
      </c>
      <c r="D468" s="1" t="s">
        <v>50</v>
      </c>
      <c r="E468" s="1">
        <v>86</v>
      </c>
      <c r="F468" s="1">
        <v>115</v>
      </c>
      <c r="G468" s="1">
        <v>20</v>
      </c>
    </row>
    <row r="469" spans="1:7" x14ac:dyDescent="0.25">
      <c r="A469" s="1" t="s">
        <v>47</v>
      </c>
      <c r="B469" s="1" t="s">
        <v>48</v>
      </c>
      <c r="C469" s="1">
        <v>12</v>
      </c>
      <c r="D469" s="1" t="s">
        <v>50</v>
      </c>
      <c r="E469" s="1">
        <v>116</v>
      </c>
      <c r="F469" s="1">
        <v>1000</v>
      </c>
      <c r="G469" s="1">
        <v>25</v>
      </c>
    </row>
    <row r="470" spans="1:7" x14ac:dyDescent="0.25">
      <c r="A470" s="1" t="s">
        <v>47</v>
      </c>
      <c r="B470" s="1" t="s">
        <v>48</v>
      </c>
      <c r="C470" s="1">
        <v>13</v>
      </c>
      <c r="D470" s="1" t="s">
        <v>50</v>
      </c>
      <c r="E470" s="1">
        <v>0.01</v>
      </c>
      <c r="F470" s="1">
        <v>14</v>
      </c>
      <c r="G470" s="1">
        <v>0</v>
      </c>
    </row>
    <row r="471" spans="1:7" x14ac:dyDescent="0.25">
      <c r="A471" s="1" t="s">
        <v>47</v>
      </c>
      <c r="B471" s="1" t="s">
        <v>48</v>
      </c>
      <c r="C471" s="1">
        <v>13</v>
      </c>
      <c r="D471" s="1" t="s">
        <v>50</v>
      </c>
      <c r="E471" s="1">
        <v>15</v>
      </c>
      <c r="F471" s="1">
        <v>25</v>
      </c>
      <c r="G471" s="1">
        <v>5</v>
      </c>
    </row>
    <row r="472" spans="1:7" x14ac:dyDescent="0.25">
      <c r="A472" s="1" t="s">
        <v>47</v>
      </c>
      <c r="B472" s="1" t="s">
        <v>48</v>
      </c>
      <c r="C472" s="1">
        <v>13</v>
      </c>
      <c r="D472" s="1" t="s">
        <v>50</v>
      </c>
      <c r="E472" s="1">
        <v>26</v>
      </c>
      <c r="F472" s="1">
        <v>50</v>
      </c>
      <c r="G472" s="1">
        <v>10</v>
      </c>
    </row>
    <row r="473" spans="1:7" x14ac:dyDescent="0.25">
      <c r="A473" s="1" t="s">
        <v>47</v>
      </c>
      <c r="B473" s="1" t="s">
        <v>48</v>
      </c>
      <c r="C473" s="1">
        <v>13</v>
      </c>
      <c r="D473" s="1" t="s">
        <v>50</v>
      </c>
      <c r="E473" s="1">
        <v>51</v>
      </c>
      <c r="F473" s="1">
        <v>85</v>
      </c>
      <c r="G473" s="1">
        <v>15</v>
      </c>
    </row>
    <row r="474" spans="1:7" x14ac:dyDescent="0.25">
      <c r="A474" s="1" t="s">
        <v>47</v>
      </c>
      <c r="B474" s="1" t="s">
        <v>48</v>
      </c>
      <c r="C474" s="1">
        <v>13</v>
      </c>
      <c r="D474" s="1" t="s">
        <v>50</v>
      </c>
      <c r="E474" s="1">
        <v>86</v>
      </c>
      <c r="F474" s="1">
        <v>125</v>
      </c>
      <c r="G474" s="1">
        <v>20</v>
      </c>
    </row>
    <row r="475" spans="1:7" x14ac:dyDescent="0.25">
      <c r="A475" s="1" t="s">
        <v>47</v>
      </c>
      <c r="B475" s="1" t="s">
        <v>48</v>
      </c>
      <c r="C475" s="1">
        <v>13</v>
      </c>
      <c r="D475" s="1" t="s">
        <v>50</v>
      </c>
      <c r="E475" s="1">
        <v>126</v>
      </c>
      <c r="F475" s="1">
        <v>1000</v>
      </c>
      <c r="G475" s="1">
        <v>25</v>
      </c>
    </row>
    <row r="476" spans="1:7" x14ac:dyDescent="0.25">
      <c r="A476" s="1" t="s">
        <v>47</v>
      </c>
      <c r="B476" s="1" t="s">
        <v>48</v>
      </c>
      <c r="C476" s="1">
        <v>14</v>
      </c>
      <c r="D476" s="1" t="s">
        <v>50</v>
      </c>
      <c r="E476" s="1">
        <v>0.01</v>
      </c>
      <c r="F476" s="1">
        <v>17</v>
      </c>
      <c r="G476" s="1">
        <v>0</v>
      </c>
    </row>
    <row r="477" spans="1:7" x14ac:dyDescent="0.25">
      <c r="A477" s="1" t="s">
        <v>47</v>
      </c>
      <c r="B477" s="1" t="s">
        <v>48</v>
      </c>
      <c r="C477" s="1">
        <v>14</v>
      </c>
      <c r="D477" s="1" t="s">
        <v>50</v>
      </c>
      <c r="E477" s="1">
        <v>18</v>
      </c>
      <c r="F477" s="1">
        <v>30</v>
      </c>
      <c r="G477" s="1">
        <v>5</v>
      </c>
    </row>
    <row r="478" spans="1:7" x14ac:dyDescent="0.25">
      <c r="A478" s="1" t="s">
        <v>47</v>
      </c>
      <c r="B478" s="1" t="s">
        <v>48</v>
      </c>
      <c r="C478" s="1">
        <v>14</v>
      </c>
      <c r="D478" s="1" t="s">
        <v>50</v>
      </c>
      <c r="E478" s="1">
        <v>31</v>
      </c>
      <c r="F478" s="1">
        <v>70</v>
      </c>
      <c r="G478" s="1">
        <v>10</v>
      </c>
    </row>
    <row r="479" spans="1:7" x14ac:dyDescent="0.25">
      <c r="A479" s="1" t="s">
        <v>47</v>
      </c>
      <c r="B479" s="1" t="s">
        <v>48</v>
      </c>
      <c r="C479" s="1">
        <v>14</v>
      </c>
      <c r="D479" s="1" t="s">
        <v>50</v>
      </c>
      <c r="E479" s="1">
        <v>71</v>
      </c>
      <c r="F479" s="1">
        <v>100</v>
      </c>
      <c r="G479" s="1">
        <v>15</v>
      </c>
    </row>
    <row r="480" spans="1:7" x14ac:dyDescent="0.25">
      <c r="A480" s="1" t="s">
        <v>47</v>
      </c>
      <c r="B480" s="1" t="s">
        <v>48</v>
      </c>
      <c r="C480" s="1">
        <v>14</v>
      </c>
      <c r="D480" s="1" t="s">
        <v>50</v>
      </c>
      <c r="E480" s="1">
        <v>101</v>
      </c>
      <c r="F480" s="1">
        <v>145</v>
      </c>
      <c r="G480" s="1">
        <v>20</v>
      </c>
    </row>
    <row r="481" spans="1:7" x14ac:dyDescent="0.25">
      <c r="A481" s="1" t="s">
        <v>47</v>
      </c>
      <c r="B481" s="1" t="s">
        <v>48</v>
      </c>
      <c r="C481" s="1">
        <v>14</v>
      </c>
      <c r="D481" s="1" t="s">
        <v>50</v>
      </c>
      <c r="E481" s="1">
        <v>146</v>
      </c>
      <c r="F481" s="1">
        <v>1000</v>
      </c>
      <c r="G481" s="1">
        <v>25</v>
      </c>
    </row>
    <row r="482" spans="1:7" x14ac:dyDescent="0.25">
      <c r="A482" s="1" t="s">
        <v>47</v>
      </c>
      <c r="B482" s="1" t="s">
        <v>48</v>
      </c>
      <c r="C482" s="1">
        <v>15</v>
      </c>
      <c r="D482" s="1" t="s">
        <v>50</v>
      </c>
      <c r="E482" s="1">
        <v>0.01</v>
      </c>
      <c r="F482" s="1">
        <v>17</v>
      </c>
      <c r="G482" s="1">
        <v>0</v>
      </c>
    </row>
    <row r="483" spans="1:7" x14ac:dyDescent="0.25">
      <c r="A483" s="1" t="s">
        <v>47</v>
      </c>
      <c r="B483" s="1" t="s">
        <v>48</v>
      </c>
      <c r="C483" s="1">
        <v>15</v>
      </c>
      <c r="D483" s="1" t="s">
        <v>50</v>
      </c>
      <c r="E483" s="1">
        <v>18</v>
      </c>
      <c r="F483" s="1">
        <v>30</v>
      </c>
      <c r="G483" s="1">
        <v>5</v>
      </c>
    </row>
    <row r="484" spans="1:7" x14ac:dyDescent="0.25">
      <c r="A484" s="1" t="s">
        <v>47</v>
      </c>
      <c r="B484" s="1" t="s">
        <v>48</v>
      </c>
      <c r="C484" s="1">
        <v>15</v>
      </c>
      <c r="D484" s="1" t="s">
        <v>50</v>
      </c>
      <c r="E484" s="1">
        <v>31</v>
      </c>
      <c r="F484" s="1">
        <v>70</v>
      </c>
      <c r="G484" s="1">
        <v>10</v>
      </c>
    </row>
    <row r="485" spans="1:7" x14ac:dyDescent="0.25">
      <c r="A485" s="1" t="s">
        <v>47</v>
      </c>
      <c r="B485" s="1" t="s">
        <v>48</v>
      </c>
      <c r="C485" s="1">
        <v>15</v>
      </c>
      <c r="D485" s="1" t="s">
        <v>50</v>
      </c>
      <c r="E485" s="1">
        <v>71</v>
      </c>
      <c r="F485" s="1">
        <v>100</v>
      </c>
      <c r="G485" s="1">
        <v>15</v>
      </c>
    </row>
    <row r="486" spans="1:7" x14ac:dyDescent="0.25">
      <c r="A486" s="1" t="s">
        <v>47</v>
      </c>
      <c r="B486" s="1" t="s">
        <v>48</v>
      </c>
      <c r="C486" s="1">
        <v>15</v>
      </c>
      <c r="D486" s="1" t="s">
        <v>50</v>
      </c>
      <c r="E486" s="1">
        <v>101</v>
      </c>
      <c r="F486" s="1">
        <v>145</v>
      </c>
      <c r="G486" s="1">
        <v>20</v>
      </c>
    </row>
    <row r="487" spans="1:7" x14ac:dyDescent="0.25">
      <c r="A487" s="1" t="s">
        <v>47</v>
      </c>
      <c r="B487" s="1" t="s">
        <v>48</v>
      </c>
      <c r="C487" s="1">
        <v>15</v>
      </c>
      <c r="D487" s="1" t="s">
        <v>50</v>
      </c>
      <c r="E487" s="1">
        <v>146</v>
      </c>
      <c r="F487" s="1">
        <v>1000</v>
      </c>
      <c r="G487" s="1">
        <v>25</v>
      </c>
    </row>
    <row r="488" spans="1:7" x14ac:dyDescent="0.25">
      <c r="A488" s="1" t="s">
        <v>47</v>
      </c>
      <c r="B488" s="1" t="s">
        <v>48</v>
      </c>
      <c r="C488" s="1">
        <v>16</v>
      </c>
      <c r="D488" s="1" t="s">
        <v>50</v>
      </c>
      <c r="E488" s="1">
        <v>0.01</v>
      </c>
      <c r="F488" s="1">
        <v>17</v>
      </c>
      <c r="G488" s="1">
        <v>0</v>
      </c>
    </row>
    <row r="489" spans="1:7" x14ac:dyDescent="0.25">
      <c r="A489" s="1" t="s">
        <v>47</v>
      </c>
      <c r="B489" s="1" t="s">
        <v>48</v>
      </c>
      <c r="C489" s="1">
        <v>16</v>
      </c>
      <c r="D489" s="1" t="s">
        <v>50</v>
      </c>
      <c r="E489" s="1">
        <v>18</v>
      </c>
      <c r="F489" s="1">
        <v>30</v>
      </c>
      <c r="G489" s="1">
        <v>5</v>
      </c>
    </row>
    <row r="490" spans="1:7" x14ac:dyDescent="0.25">
      <c r="A490" s="1" t="s">
        <v>47</v>
      </c>
      <c r="B490" s="1" t="s">
        <v>48</v>
      </c>
      <c r="C490" s="1">
        <v>16</v>
      </c>
      <c r="D490" s="1" t="s">
        <v>50</v>
      </c>
      <c r="E490" s="1">
        <v>31</v>
      </c>
      <c r="F490" s="1">
        <v>70</v>
      </c>
      <c r="G490" s="1">
        <v>10</v>
      </c>
    </row>
    <row r="491" spans="1:7" x14ac:dyDescent="0.25">
      <c r="A491" s="1" t="s">
        <v>47</v>
      </c>
      <c r="B491" s="1" t="s">
        <v>48</v>
      </c>
      <c r="C491" s="1">
        <v>16</v>
      </c>
      <c r="D491" s="1" t="s">
        <v>50</v>
      </c>
      <c r="E491" s="1">
        <v>71</v>
      </c>
      <c r="F491" s="1">
        <v>100</v>
      </c>
      <c r="G491" s="1">
        <v>15</v>
      </c>
    </row>
    <row r="492" spans="1:7" x14ac:dyDescent="0.25">
      <c r="A492" s="1" t="s">
        <v>47</v>
      </c>
      <c r="B492" s="1" t="s">
        <v>48</v>
      </c>
      <c r="C492" s="1">
        <v>16</v>
      </c>
      <c r="D492" s="1" t="s">
        <v>50</v>
      </c>
      <c r="E492" s="1">
        <v>101</v>
      </c>
      <c r="F492" s="1">
        <v>145</v>
      </c>
      <c r="G492" s="1">
        <v>20</v>
      </c>
    </row>
    <row r="493" spans="1:7" x14ac:dyDescent="0.25">
      <c r="A493" s="1" t="s">
        <v>47</v>
      </c>
      <c r="B493" s="1" t="s">
        <v>48</v>
      </c>
      <c r="C493" s="1">
        <v>16</v>
      </c>
      <c r="D493" s="1" t="s">
        <v>50</v>
      </c>
      <c r="E493" s="1">
        <v>146</v>
      </c>
      <c r="F493" s="1">
        <v>1000</v>
      </c>
      <c r="G493" s="1">
        <v>25</v>
      </c>
    </row>
    <row r="494" spans="1:7" x14ac:dyDescent="0.25">
      <c r="A494" s="1" t="s">
        <v>47</v>
      </c>
      <c r="B494" s="1" t="s">
        <v>48</v>
      </c>
      <c r="C494" s="1">
        <v>17</v>
      </c>
      <c r="D494" s="1" t="s">
        <v>50</v>
      </c>
      <c r="E494" s="1">
        <v>0.01</v>
      </c>
      <c r="F494" s="1">
        <v>17</v>
      </c>
      <c r="G494" s="1">
        <v>0</v>
      </c>
    </row>
    <row r="495" spans="1:7" x14ac:dyDescent="0.25">
      <c r="A495" s="1" t="s">
        <v>47</v>
      </c>
      <c r="B495" s="1" t="s">
        <v>48</v>
      </c>
      <c r="C495" s="1">
        <v>17</v>
      </c>
      <c r="D495" s="1" t="s">
        <v>50</v>
      </c>
      <c r="E495" s="1">
        <v>18</v>
      </c>
      <c r="F495" s="1">
        <v>30</v>
      </c>
      <c r="G495" s="1">
        <v>5</v>
      </c>
    </row>
    <row r="496" spans="1:7" x14ac:dyDescent="0.25">
      <c r="A496" s="1" t="s">
        <v>47</v>
      </c>
      <c r="B496" s="1" t="s">
        <v>48</v>
      </c>
      <c r="C496" s="1">
        <v>17</v>
      </c>
      <c r="D496" s="1" t="s">
        <v>50</v>
      </c>
      <c r="E496" s="1">
        <v>31</v>
      </c>
      <c r="F496" s="1">
        <v>70</v>
      </c>
      <c r="G496" s="1">
        <v>10</v>
      </c>
    </row>
    <row r="497" spans="1:7" x14ac:dyDescent="0.25">
      <c r="A497" s="1" t="s">
        <v>47</v>
      </c>
      <c r="B497" s="1" t="s">
        <v>48</v>
      </c>
      <c r="C497" s="1">
        <v>17</v>
      </c>
      <c r="D497" s="1" t="s">
        <v>50</v>
      </c>
      <c r="E497" s="1">
        <v>71</v>
      </c>
      <c r="F497" s="1">
        <v>100</v>
      </c>
      <c r="G497" s="1">
        <v>15</v>
      </c>
    </row>
    <row r="498" spans="1:7" x14ac:dyDescent="0.25">
      <c r="A498" s="1" t="s">
        <v>47</v>
      </c>
      <c r="B498" s="1" t="s">
        <v>48</v>
      </c>
      <c r="C498" s="1">
        <v>17</v>
      </c>
      <c r="D498" s="1" t="s">
        <v>50</v>
      </c>
      <c r="E498" s="1">
        <v>101</v>
      </c>
      <c r="F498" s="1">
        <v>145</v>
      </c>
      <c r="G498" s="1">
        <v>20</v>
      </c>
    </row>
    <row r="499" spans="1:7" x14ac:dyDescent="0.25">
      <c r="A499" s="1" t="s">
        <v>47</v>
      </c>
      <c r="B499" s="1" t="s">
        <v>48</v>
      </c>
      <c r="C499" s="1">
        <v>17</v>
      </c>
      <c r="D499" s="1" t="s">
        <v>50</v>
      </c>
      <c r="E499" s="1">
        <v>146</v>
      </c>
      <c r="F499" s="1">
        <v>1000</v>
      </c>
      <c r="G499" s="1">
        <v>25</v>
      </c>
    </row>
    <row r="500" spans="1:7" x14ac:dyDescent="0.25">
      <c r="A500" s="1" t="s">
        <v>47</v>
      </c>
      <c r="B500" s="1" t="s">
        <v>48</v>
      </c>
      <c r="C500" s="1">
        <v>18</v>
      </c>
      <c r="D500" s="1" t="s">
        <v>50</v>
      </c>
      <c r="E500" s="1">
        <v>0.01</v>
      </c>
      <c r="F500" s="1">
        <v>17</v>
      </c>
      <c r="G500" s="1">
        <v>0</v>
      </c>
    </row>
    <row r="501" spans="1:7" x14ac:dyDescent="0.25">
      <c r="A501" s="1" t="s">
        <v>47</v>
      </c>
      <c r="B501" s="1" t="s">
        <v>48</v>
      </c>
      <c r="C501" s="1">
        <v>18</v>
      </c>
      <c r="D501" s="1" t="s">
        <v>50</v>
      </c>
      <c r="E501" s="1">
        <v>18</v>
      </c>
      <c r="F501" s="1">
        <v>30</v>
      </c>
      <c r="G501" s="1">
        <v>5</v>
      </c>
    </row>
    <row r="502" spans="1:7" x14ac:dyDescent="0.25">
      <c r="A502" s="1" t="s">
        <v>47</v>
      </c>
      <c r="B502" s="1" t="s">
        <v>48</v>
      </c>
      <c r="C502" s="1">
        <v>18</v>
      </c>
      <c r="D502" s="1" t="s">
        <v>50</v>
      </c>
      <c r="E502" s="1">
        <v>31</v>
      </c>
      <c r="F502" s="1">
        <v>70</v>
      </c>
      <c r="G502" s="1">
        <v>10</v>
      </c>
    </row>
    <row r="503" spans="1:7" x14ac:dyDescent="0.25">
      <c r="A503" s="1" t="s">
        <v>47</v>
      </c>
      <c r="B503" s="1" t="s">
        <v>48</v>
      </c>
      <c r="C503" s="1">
        <v>18</v>
      </c>
      <c r="D503" s="1" t="s">
        <v>50</v>
      </c>
      <c r="E503" s="1">
        <v>71</v>
      </c>
      <c r="F503" s="1">
        <v>100</v>
      </c>
      <c r="G503" s="1">
        <v>15</v>
      </c>
    </row>
    <row r="504" spans="1:7" x14ac:dyDescent="0.25">
      <c r="A504" s="1" t="s">
        <v>47</v>
      </c>
      <c r="B504" s="1" t="s">
        <v>48</v>
      </c>
      <c r="C504" s="1">
        <v>18</v>
      </c>
      <c r="D504" s="1" t="s">
        <v>50</v>
      </c>
      <c r="E504" s="1">
        <v>101</v>
      </c>
      <c r="F504" s="1">
        <v>145</v>
      </c>
      <c r="G504" s="1">
        <v>20</v>
      </c>
    </row>
    <row r="505" spans="1:7" x14ac:dyDescent="0.25">
      <c r="A505" s="1" t="s">
        <v>47</v>
      </c>
      <c r="B505" s="1" t="s">
        <v>48</v>
      </c>
      <c r="C505" s="1">
        <v>18</v>
      </c>
      <c r="D505" s="1" t="s">
        <v>50</v>
      </c>
      <c r="E505" s="1">
        <v>146</v>
      </c>
      <c r="F505" s="1">
        <v>1000</v>
      </c>
      <c r="G505" s="1">
        <v>25</v>
      </c>
    </row>
    <row r="506" spans="1:7" x14ac:dyDescent="0.25">
      <c r="A506" s="1" t="s">
        <v>40</v>
      </c>
      <c r="B506" s="1" t="s">
        <v>51</v>
      </c>
      <c r="C506" s="1">
        <v>12</v>
      </c>
      <c r="D506" s="1" t="s">
        <v>42</v>
      </c>
      <c r="E506" s="1">
        <v>16.010000000000002</v>
      </c>
      <c r="F506" s="1">
        <v>1000</v>
      </c>
      <c r="G506" s="1">
        <v>0</v>
      </c>
    </row>
    <row r="507" spans="1:7" x14ac:dyDescent="0.25">
      <c r="A507" s="1" t="s">
        <v>40</v>
      </c>
      <c r="B507" s="1" t="s">
        <v>51</v>
      </c>
      <c r="C507" s="1">
        <v>12</v>
      </c>
      <c r="D507" s="1" t="s">
        <v>42</v>
      </c>
      <c r="E507" s="6">
        <v>14</v>
      </c>
      <c r="F507" s="6">
        <v>16</v>
      </c>
      <c r="G507" s="1">
        <v>10</v>
      </c>
    </row>
    <row r="508" spans="1:7" x14ac:dyDescent="0.25">
      <c r="A508" s="1" t="s">
        <v>40</v>
      </c>
      <c r="B508" s="1" t="s">
        <v>51</v>
      </c>
      <c r="C508" s="1">
        <v>12</v>
      </c>
      <c r="D508" s="1" t="s">
        <v>42</v>
      </c>
      <c r="E508" s="6">
        <v>10.3</v>
      </c>
      <c r="F508" s="6">
        <v>13.59</v>
      </c>
      <c r="G508" s="1">
        <v>25</v>
      </c>
    </row>
    <row r="509" spans="1:7" x14ac:dyDescent="0.25">
      <c r="A509" s="1" t="s">
        <v>40</v>
      </c>
      <c r="B509" s="1" t="s">
        <v>51</v>
      </c>
      <c r="C509" s="1">
        <v>12</v>
      </c>
      <c r="D509" s="1" t="s">
        <v>42</v>
      </c>
      <c r="E509" s="6">
        <v>9</v>
      </c>
      <c r="F509" s="6">
        <v>10.29</v>
      </c>
      <c r="G509" s="1">
        <v>50</v>
      </c>
    </row>
    <row r="510" spans="1:7" x14ac:dyDescent="0.25">
      <c r="A510" s="1" t="s">
        <v>40</v>
      </c>
      <c r="B510" s="1" t="s">
        <v>51</v>
      </c>
      <c r="C510" s="1">
        <v>12</v>
      </c>
      <c r="D510" s="1" t="s">
        <v>42</v>
      </c>
      <c r="E510" s="6">
        <v>7.3</v>
      </c>
      <c r="F510" s="6">
        <v>8.59</v>
      </c>
      <c r="G510" s="1">
        <v>75</v>
      </c>
    </row>
    <row r="511" spans="1:7" x14ac:dyDescent="0.25">
      <c r="A511" s="1" t="s">
        <v>40</v>
      </c>
      <c r="B511" s="1" t="s">
        <v>51</v>
      </c>
      <c r="C511" s="1">
        <v>12</v>
      </c>
      <c r="D511" s="1" t="s">
        <v>42</v>
      </c>
      <c r="E511" s="6">
        <v>1</v>
      </c>
      <c r="F511" s="6">
        <v>7.29</v>
      </c>
      <c r="G511" s="1">
        <v>100</v>
      </c>
    </row>
    <row r="512" spans="1:7" x14ac:dyDescent="0.25">
      <c r="A512" s="1" t="s">
        <v>40</v>
      </c>
      <c r="B512" s="1" t="s">
        <v>51</v>
      </c>
      <c r="C512" s="1">
        <v>13</v>
      </c>
      <c r="D512" s="1" t="s">
        <v>42</v>
      </c>
      <c r="E512" s="6">
        <v>16.010000000000002</v>
      </c>
      <c r="F512" s="6">
        <v>1000</v>
      </c>
      <c r="G512" s="1">
        <v>0</v>
      </c>
    </row>
    <row r="513" spans="1:7" x14ac:dyDescent="0.25">
      <c r="A513" s="1" t="s">
        <v>40</v>
      </c>
      <c r="B513" s="1" t="s">
        <v>51</v>
      </c>
      <c r="C513" s="1">
        <v>13</v>
      </c>
      <c r="D513" s="1" t="s">
        <v>42</v>
      </c>
      <c r="E513" s="6">
        <v>14</v>
      </c>
      <c r="F513" s="6">
        <v>16</v>
      </c>
      <c r="G513" s="1">
        <v>10</v>
      </c>
    </row>
    <row r="514" spans="1:7" x14ac:dyDescent="0.25">
      <c r="A514" s="1" t="s">
        <v>40</v>
      </c>
      <c r="B514" s="1" t="s">
        <v>51</v>
      </c>
      <c r="C514" s="1">
        <v>13</v>
      </c>
      <c r="D514" s="1" t="s">
        <v>42</v>
      </c>
      <c r="E514" s="6">
        <v>10</v>
      </c>
      <c r="F514" s="6">
        <v>13.59</v>
      </c>
      <c r="G514" s="1">
        <v>25</v>
      </c>
    </row>
    <row r="515" spans="1:7" x14ac:dyDescent="0.25">
      <c r="A515" s="1" t="s">
        <v>40</v>
      </c>
      <c r="B515" s="1" t="s">
        <v>51</v>
      </c>
      <c r="C515" s="1">
        <v>13</v>
      </c>
      <c r="D515" s="1" t="s">
        <v>42</v>
      </c>
      <c r="E515" s="6">
        <v>8.3000000000000007</v>
      </c>
      <c r="F515" s="6">
        <v>9.59</v>
      </c>
      <c r="G515" s="1">
        <v>50</v>
      </c>
    </row>
    <row r="516" spans="1:7" x14ac:dyDescent="0.25">
      <c r="A516" s="1" t="s">
        <v>40</v>
      </c>
      <c r="B516" s="1" t="s">
        <v>51</v>
      </c>
      <c r="C516" s="1">
        <v>13</v>
      </c>
      <c r="D516" s="1" t="s">
        <v>42</v>
      </c>
      <c r="E516" s="6">
        <v>7</v>
      </c>
      <c r="F516" s="6">
        <v>8.2899999999999991</v>
      </c>
      <c r="G516" s="1">
        <v>75</v>
      </c>
    </row>
    <row r="517" spans="1:7" x14ac:dyDescent="0.25">
      <c r="A517" s="1" t="s">
        <v>40</v>
      </c>
      <c r="B517" s="1" t="s">
        <v>51</v>
      </c>
      <c r="C517" s="1">
        <v>13</v>
      </c>
      <c r="D517" s="1" t="s">
        <v>42</v>
      </c>
      <c r="E517" s="6">
        <v>1</v>
      </c>
      <c r="F517" s="6">
        <v>6.59</v>
      </c>
      <c r="G517" s="1">
        <v>100</v>
      </c>
    </row>
    <row r="518" spans="1:7" x14ac:dyDescent="0.25">
      <c r="A518" s="1" t="s">
        <v>40</v>
      </c>
      <c r="B518" s="1" t="s">
        <v>51</v>
      </c>
      <c r="C518" s="1">
        <v>14</v>
      </c>
      <c r="D518" s="1" t="s">
        <v>42</v>
      </c>
      <c r="E518" s="6">
        <v>15.31</v>
      </c>
      <c r="F518" s="6">
        <v>1000</v>
      </c>
      <c r="G518" s="1">
        <v>0</v>
      </c>
    </row>
    <row r="519" spans="1:7" x14ac:dyDescent="0.25">
      <c r="A519" s="1" t="s">
        <v>40</v>
      </c>
      <c r="B519" s="1" t="s">
        <v>51</v>
      </c>
      <c r="C519" s="1">
        <v>14</v>
      </c>
      <c r="D519" s="1" t="s">
        <v>42</v>
      </c>
      <c r="E519" s="6">
        <v>14</v>
      </c>
      <c r="F519" s="6">
        <v>15.3</v>
      </c>
      <c r="G519" s="1">
        <v>10</v>
      </c>
    </row>
    <row r="520" spans="1:7" x14ac:dyDescent="0.25">
      <c r="A520" s="1" t="s">
        <v>40</v>
      </c>
      <c r="B520" s="1" t="s">
        <v>51</v>
      </c>
      <c r="C520" s="1">
        <v>14</v>
      </c>
      <c r="D520" s="1" t="s">
        <v>42</v>
      </c>
      <c r="E520" s="6">
        <v>9.3000000000000007</v>
      </c>
      <c r="F520" s="6">
        <v>13.59</v>
      </c>
      <c r="G520" s="1">
        <v>25</v>
      </c>
    </row>
    <row r="521" spans="1:7" x14ac:dyDescent="0.25">
      <c r="A521" s="1" t="s">
        <v>40</v>
      </c>
      <c r="B521" s="1" t="s">
        <v>51</v>
      </c>
      <c r="C521" s="1">
        <v>14</v>
      </c>
      <c r="D521" s="1" t="s">
        <v>42</v>
      </c>
      <c r="E521" s="6">
        <v>8</v>
      </c>
      <c r="F521" s="6">
        <v>9.2899999999999991</v>
      </c>
      <c r="G521" s="1">
        <v>50</v>
      </c>
    </row>
    <row r="522" spans="1:7" x14ac:dyDescent="0.25">
      <c r="A522" s="1" t="s">
        <v>40</v>
      </c>
      <c r="B522" s="1" t="s">
        <v>51</v>
      </c>
      <c r="C522" s="1">
        <v>14</v>
      </c>
      <c r="D522" s="1" t="s">
        <v>42</v>
      </c>
      <c r="E522" s="6">
        <v>6.45</v>
      </c>
      <c r="F522" s="6">
        <v>7.59</v>
      </c>
      <c r="G522" s="1">
        <v>75</v>
      </c>
    </row>
    <row r="523" spans="1:7" x14ac:dyDescent="0.25">
      <c r="A523" s="1" t="s">
        <v>40</v>
      </c>
      <c r="B523" s="1" t="s">
        <v>51</v>
      </c>
      <c r="C523" s="1">
        <v>14</v>
      </c>
      <c r="D523" s="1" t="s">
        <v>42</v>
      </c>
      <c r="E523" s="6">
        <v>1</v>
      </c>
      <c r="F523" s="6">
        <v>6.44</v>
      </c>
      <c r="G523" s="1">
        <v>100</v>
      </c>
    </row>
    <row r="524" spans="1:7" x14ac:dyDescent="0.25">
      <c r="A524" s="1" t="s">
        <v>40</v>
      </c>
      <c r="B524" s="1" t="s">
        <v>51</v>
      </c>
      <c r="C524" s="1">
        <v>15</v>
      </c>
      <c r="D524" s="1" t="s">
        <v>42</v>
      </c>
      <c r="E524" s="6">
        <v>15.31</v>
      </c>
      <c r="F524" s="6">
        <v>1000</v>
      </c>
      <c r="G524" s="1">
        <v>0</v>
      </c>
    </row>
    <row r="525" spans="1:7" x14ac:dyDescent="0.25">
      <c r="A525" s="1" t="s">
        <v>40</v>
      </c>
      <c r="B525" s="1" t="s">
        <v>51</v>
      </c>
      <c r="C525" s="1">
        <v>15</v>
      </c>
      <c r="D525" s="1" t="s">
        <v>42</v>
      </c>
      <c r="E525" s="6">
        <v>14</v>
      </c>
      <c r="F525" s="6">
        <v>15.3</v>
      </c>
      <c r="G525" s="1">
        <v>10</v>
      </c>
    </row>
    <row r="526" spans="1:7" x14ac:dyDescent="0.25">
      <c r="A526" s="1" t="s">
        <v>40</v>
      </c>
      <c r="B526" s="1" t="s">
        <v>51</v>
      </c>
      <c r="C526" s="1">
        <v>15</v>
      </c>
      <c r="D526" s="1" t="s">
        <v>42</v>
      </c>
      <c r="E526" s="6">
        <v>9</v>
      </c>
      <c r="F526" s="6">
        <v>13.59</v>
      </c>
      <c r="G526" s="1">
        <v>25</v>
      </c>
    </row>
    <row r="527" spans="1:7" x14ac:dyDescent="0.25">
      <c r="A527" s="1" t="s">
        <v>40</v>
      </c>
      <c r="B527" s="1" t="s">
        <v>51</v>
      </c>
      <c r="C527" s="1">
        <v>15</v>
      </c>
      <c r="D527" s="1" t="s">
        <v>42</v>
      </c>
      <c r="E527" s="6">
        <v>7.3</v>
      </c>
      <c r="F527" s="6">
        <v>8.59</v>
      </c>
      <c r="G527" s="1">
        <v>50</v>
      </c>
    </row>
    <row r="528" spans="1:7" x14ac:dyDescent="0.25">
      <c r="A528" s="1" t="s">
        <v>40</v>
      </c>
      <c r="B528" s="1" t="s">
        <v>51</v>
      </c>
      <c r="C528" s="1">
        <v>15</v>
      </c>
      <c r="D528" s="1" t="s">
        <v>42</v>
      </c>
      <c r="E528" s="6">
        <v>6.3</v>
      </c>
      <c r="F528" s="6">
        <v>7.29</v>
      </c>
      <c r="G528" s="1">
        <v>75</v>
      </c>
    </row>
    <row r="529" spans="1:7" x14ac:dyDescent="0.25">
      <c r="A529" s="1" t="s">
        <v>40</v>
      </c>
      <c r="B529" s="1" t="s">
        <v>51</v>
      </c>
      <c r="C529" s="1">
        <v>15</v>
      </c>
      <c r="D529" s="1" t="s">
        <v>42</v>
      </c>
      <c r="E529" s="6">
        <v>1</v>
      </c>
      <c r="F529" s="6">
        <v>6.29</v>
      </c>
      <c r="G529" s="1">
        <v>100</v>
      </c>
    </row>
    <row r="530" spans="1:7" x14ac:dyDescent="0.25">
      <c r="A530" s="1" t="s">
        <v>40</v>
      </c>
      <c r="B530" s="1" t="s">
        <v>51</v>
      </c>
      <c r="C530" s="1">
        <v>16</v>
      </c>
      <c r="D530" s="1" t="s">
        <v>42</v>
      </c>
      <c r="E530" s="6">
        <v>15.31</v>
      </c>
      <c r="F530" s="6">
        <v>1000</v>
      </c>
      <c r="G530" s="1">
        <v>0</v>
      </c>
    </row>
    <row r="531" spans="1:7" x14ac:dyDescent="0.25">
      <c r="A531" s="1" t="s">
        <v>40</v>
      </c>
      <c r="B531" s="1" t="s">
        <v>51</v>
      </c>
      <c r="C531" s="1">
        <v>16</v>
      </c>
      <c r="D531" s="1" t="s">
        <v>42</v>
      </c>
      <c r="E531" s="6">
        <v>13.3</v>
      </c>
      <c r="F531" s="6">
        <v>15.3</v>
      </c>
      <c r="G531" s="1">
        <v>10</v>
      </c>
    </row>
    <row r="532" spans="1:7" x14ac:dyDescent="0.25">
      <c r="A532" s="1" t="s">
        <v>40</v>
      </c>
      <c r="B532" s="1" t="s">
        <v>51</v>
      </c>
      <c r="C532" s="1">
        <v>16</v>
      </c>
      <c r="D532" s="1" t="s">
        <v>42</v>
      </c>
      <c r="E532" s="6">
        <v>8.3000000000000007</v>
      </c>
      <c r="F532" s="6">
        <v>13.29</v>
      </c>
      <c r="G532" s="1">
        <v>25</v>
      </c>
    </row>
    <row r="533" spans="1:7" x14ac:dyDescent="0.25">
      <c r="A533" s="1" t="s">
        <v>40</v>
      </c>
      <c r="B533" s="1" t="s">
        <v>51</v>
      </c>
      <c r="C533" s="1">
        <v>16</v>
      </c>
      <c r="D533" s="1" t="s">
        <v>42</v>
      </c>
      <c r="E533" s="6">
        <v>7.15</v>
      </c>
      <c r="F533" s="6">
        <v>8.2899999999999991</v>
      </c>
      <c r="G533" s="1">
        <v>50</v>
      </c>
    </row>
    <row r="534" spans="1:7" x14ac:dyDescent="0.25">
      <c r="A534" s="1" t="s">
        <v>40</v>
      </c>
      <c r="B534" s="1" t="s">
        <v>51</v>
      </c>
      <c r="C534" s="1">
        <v>16</v>
      </c>
      <c r="D534" s="1" t="s">
        <v>42</v>
      </c>
      <c r="E534" s="6">
        <v>6.3</v>
      </c>
      <c r="F534" s="6">
        <v>7.14</v>
      </c>
      <c r="G534" s="1">
        <v>75</v>
      </c>
    </row>
    <row r="535" spans="1:7" x14ac:dyDescent="0.25">
      <c r="A535" s="1" t="s">
        <v>40</v>
      </c>
      <c r="B535" s="1" t="s">
        <v>51</v>
      </c>
      <c r="C535" s="1">
        <v>16</v>
      </c>
      <c r="D535" s="1" t="s">
        <v>42</v>
      </c>
      <c r="E535" s="6">
        <v>1</v>
      </c>
      <c r="F535" s="6">
        <v>6.29</v>
      </c>
      <c r="G535" s="1">
        <v>100</v>
      </c>
    </row>
    <row r="536" spans="1:7" x14ac:dyDescent="0.25">
      <c r="A536" s="1" t="s">
        <v>40</v>
      </c>
      <c r="B536" s="1" t="s">
        <v>51</v>
      </c>
      <c r="C536" s="1">
        <v>17</v>
      </c>
      <c r="D536" s="1" t="s">
        <v>42</v>
      </c>
      <c r="E536" s="6">
        <v>15.01</v>
      </c>
      <c r="F536" s="6">
        <v>1000</v>
      </c>
      <c r="G536" s="1">
        <v>0</v>
      </c>
    </row>
    <row r="537" spans="1:7" x14ac:dyDescent="0.25">
      <c r="A537" s="1" t="s">
        <v>40</v>
      </c>
      <c r="B537" s="1" t="s">
        <v>51</v>
      </c>
      <c r="C537" s="1">
        <v>17</v>
      </c>
      <c r="D537" s="1" t="s">
        <v>42</v>
      </c>
      <c r="E537" s="6">
        <v>13.3</v>
      </c>
      <c r="F537" s="6">
        <v>15</v>
      </c>
      <c r="G537" s="1">
        <v>10</v>
      </c>
    </row>
    <row r="538" spans="1:7" x14ac:dyDescent="0.25">
      <c r="A538" s="1" t="s">
        <v>40</v>
      </c>
      <c r="B538" s="1" t="s">
        <v>51</v>
      </c>
      <c r="C538" s="1">
        <v>17</v>
      </c>
      <c r="D538" s="1" t="s">
        <v>42</v>
      </c>
      <c r="E538" s="6">
        <v>8.3000000000000007</v>
      </c>
      <c r="F538" s="6">
        <v>13.29</v>
      </c>
      <c r="G538" s="1">
        <v>25</v>
      </c>
    </row>
    <row r="539" spans="1:7" x14ac:dyDescent="0.25">
      <c r="A539" s="1" t="s">
        <v>40</v>
      </c>
      <c r="B539" s="1" t="s">
        <v>51</v>
      </c>
      <c r="C539" s="1">
        <v>17</v>
      </c>
      <c r="D539" s="1" t="s">
        <v>42</v>
      </c>
      <c r="E539" s="6">
        <v>7.15</v>
      </c>
      <c r="F539" s="6">
        <v>8.2899999999999991</v>
      </c>
      <c r="G539" s="1">
        <v>50</v>
      </c>
    </row>
    <row r="540" spans="1:7" x14ac:dyDescent="0.25">
      <c r="A540" s="1" t="s">
        <v>40</v>
      </c>
      <c r="B540" s="1" t="s">
        <v>51</v>
      </c>
      <c r="C540" s="1">
        <v>17</v>
      </c>
      <c r="D540" s="1" t="s">
        <v>42</v>
      </c>
      <c r="E540" s="6">
        <v>6.3</v>
      </c>
      <c r="F540" s="6">
        <v>7.14</v>
      </c>
      <c r="G540" s="1">
        <v>75</v>
      </c>
    </row>
    <row r="541" spans="1:7" x14ac:dyDescent="0.25">
      <c r="A541" s="1" t="s">
        <v>40</v>
      </c>
      <c r="B541" s="1" t="s">
        <v>51</v>
      </c>
      <c r="C541" s="1">
        <v>17</v>
      </c>
      <c r="D541" s="1" t="s">
        <v>42</v>
      </c>
      <c r="E541" s="6">
        <v>1</v>
      </c>
      <c r="F541" s="6">
        <v>6.29</v>
      </c>
      <c r="G541" s="1">
        <v>100</v>
      </c>
    </row>
    <row r="542" spans="1:7" x14ac:dyDescent="0.25">
      <c r="A542" s="1" t="s">
        <v>40</v>
      </c>
      <c r="B542" s="1" t="s">
        <v>51</v>
      </c>
      <c r="C542" s="1">
        <v>18</v>
      </c>
      <c r="D542" s="1" t="s">
        <v>42</v>
      </c>
      <c r="E542" s="6">
        <v>15.01</v>
      </c>
      <c r="F542" s="6">
        <v>1000</v>
      </c>
      <c r="G542" s="1">
        <v>0</v>
      </c>
    </row>
    <row r="543" spans="1:7" x14ac:dyDescent="0.25">
      <c r="A543" s="1" t="s">
        <v>40</v>
      </c>
      <c r="B543" s="1" t="s">
        <v>51</v>
      </c>
      <c r="C543" s="1">
        <v>18</v>
      </c>
      <c r="D543" s="1" t="s">
        <v>42</v>
      </c>
      <c r="E543" s="6">
        <v>13.3</v>
      </c>
      <c r="F543" s="6">
        <v>15</v>
      </c>
      <c r="G543" s="1">
        <v>10</v>
      </c>
    </row>
    <row r="544" spans="1:7" x14ac:dyDescent="0.25">
      <c r="A544" s="1" t="s">
        <v>40</v>
      </c>
      <c r="B544" s="1" t="s">
        <v>51</v>
      </c>
      <c r="C544" s="1">
        <v>18</v>
      </c>
      <c r="D544" s="1" t="s">
        <v>42</v>
      </c>
      <c r="E544" s="6">
        <v>8.3000000000000007</v>
      </c>
      <c r="F544" s="6">
        <v>13.29</v>
      </c>
      <c r="G544" s="1">
        <v>25</v>
      </c>
    </row>
    <row r="545" spans="1:7" x14ac:dyDescent="0.25">
      <c r="A545" s="1" t="s">
        <v>40</v>
      </c>
      <c r="B545" s="1" t="s">
        <v>51</v>
      </c>
      <c r="C545" s="1">
        <v>18</v>
      </c>
      <c r="D545" s="1" t="s">
        <v>42</v>
      </c>
      <c r="E545" s="6">
        <v>7.15</v>
      </c>
      <c r="F545" s="6">
        <v>8.2899999999999991</v>
      </c>
      <c r="G545" s="1">
        <v>50</v>
      </c>
    </row>
    <row r="546" spans="1:7" x14ac:dyDescent="0.25">
      <c r="A546" s="1" t="s">
        <v>40</v>
      </c>
      <c r="B546" s="1" t="s">
        <v>51</v>
      </c>
      <c r="C546" s="1">
        <v>18</v>
      </c>
      <c r="D546" s="1" t="s">
        <v>42</v>
      </c>
      <c r="E546" s="6">
        <v>6.3</v>
      </c>
      <c r="F546" s="6">
        <v>7.14</v>
      </c>
      <c r="G546" s="1">
        <v>75</v>
      </c>
    </row>
    <row r="547" spans="1:7" x14ac:dyDescent="0.25">
      <c r="A547" s="1" t="s">
        <v>40</v>
      </c>
      <c r="B547" s="1" t="s">
        <v>51</v>
      </c>
      <c r="C547" s="1">
        <v>18</v>
      </c>
      <c r="D547" s="1" t="s">
        <v>42</v>
      </c>
      <c r="E547" s="6">
        <v>1</v>
      </c>
      <c r="F547" s="6">
        <v>6.29</v>
      </c>
      <c r="G547" s="1">
        <v>100</v>
      </c>
    </row>
    <row r="548" spans="1:7" x14ac:dyDescent="0.25">
      <c r="A548" s="1" t="s">
        <v>43</v>
      </c>
      <c r="B548" s="1" t="s">
        <v>52</v>
      </c>
      <c r="C548" s="1">
        <v>12</v>
      </c>
      <c r="D548" s="1" t="s">
        <v>42</v>
      </c>
      <c r="E548" s="1">
        <v>0.01</v>
      </c>
      <c r="F548" s="6">
        <v>0.19</v>
      </c>
      <c r="G548" s="1">
        <v>0</v>
      </c>
    </row>
    <row r="549" spans="1:7" x14ac:dyDescent="0.25">
      <c r="A549" s="1" t="s">
        <v>43</v>
      </c>
      <c r="B549" s="1" t="s">
        <v>52</v>
      </c>
      <c r="C549" s="1">
        <v>12</v>
      </c>
      <c r="D549" s="1" t="s">
        <v>42</v>
      </c>
      <c r="E549" s="6">
        <v>0.2</v>
      </c>
      <c r="F549" s="6">
        <v>0.3</v>
      </c>
      <c r="G549" s="1">
        <v>5</v>
      </c>
    </row>
    <row r="550" spans="1:7" x14ac:dyDescent="0.25">
      <c r="A550" s="1" t="s">
        <v>43</v>
      </c>
      <c r="B550" s="1" t="s">
        <v>52</v>
      </c>
      <c r="C550" s="1">
        <v>12</v>
      </c>
      <c r="D550" s="1" t="s">
        <v>42</v>
      </c>
      <c r="E550" s="6">
        <v>0.31</v>
      </c>
      <c r="F550" s="6">
        <v>1</v>
      </c>
      <c r="G550" s="1">
        <v>10</v>
      </c>
    </row>
    <row r="551" spans="1:7" x14ac:dyDescent="0.25">
      <c r="A551" s="1" t="s">
        <v>43</v>
      </c>
      <c r="B551" s="1" t="s">
        <v>52</v>
      </c>
      <c r="C551" s="1">
        <v>12</v>
      </c>
      <c r="D551" s="1" t="s">
        <v>42</v>
      </c>
      <c r="E551" s="6">
        <v>1.01</v>
      </c>
      <c r="F551" s="6">
        <v>1.3</v>
      </c>
      <c r="G551" s="1">
        <v>15</v>
      </c>
    </row>
    <row r="552" spans="1:7" x14ac:dyDescent="0.25">
      <c r="A552" s="1" t="s">
        <v>43</v>
      </c>
      <c r="B552" s="1" t="s">
        <v>52</v>
      </c>
      <c r="C552" s="1">
        <v>12</v>
      </c>
      <c r="D552" s="1" t="s">
        <v>42</v>
      </c>
      <c r="E552" s="6">
        <v>1.31</v>
      </c>
      <c r="F552" s="6">
        <v>2</v>
      </c>
      <c r="G552" s="1">
        <v>20</v>
      </c>
    </row>
    <row r="553" spans="1:7" x14ac:dyDescent="0.25">
      <c r="A553" s="1" t="s">
        <v>43</v>
      </c>
      <c r="B553" s="1" t="s">
        <v>52</v>
      </c>
      <c r="C553" s="1">
        <v>12</v>
      </c>
      <c r="D553" s="1" t="s">
        <v>42</v>
      </c>
      <c r="E553" s="6">
        <v>2.0099999999999998</v>
      </c>
      <c r="F553" s="6">
        <v>1000</v>
      </c>
      <c r="G553" s="1">
        <v>25</v>
      </c>
    </row>
    <row r="554" spans="1:7" x14ac:dyDescent="0.25">
      <c r="A554" s="1" t="s">
        <v>43</v>
      </c>
      <c r="B554" s="1" t="s">
        <v>52</v>
      </c>
      <c r="C554" s="1">
        <v>13</v>
      </c>
      <c r="D554" s="1" t="s">
        <v>42</v>
      </c>
      <c r="E554" s="1">
        <v>0.01</v>
      </c>
      <c r="F554" s="6">
        <v>0.24</v>
      </c>
      <c r="G554" s="1">
        <v>0</v>
      </c>
    </row>
    <row r="555" spans="1:7" x14ac:dyDescent="0.25">
      <c r="A555" s="1" t="s">
        <v>43</v>
      </c>
      <c r="B555" s="1" t="s">
        <v>52</v>
      </c>
      <c r="C555" s="1">
        <v>13</v>
      </c>
      <c r="D555" s="1" t="s">
        <v>42</v>
      </c>
      <c r="E555" s="6">
        <v>0.25</v>
      </c>
      <c r="F555" s="6">
        <v>0.4</v>
      </c>
      <c r="G555" s="1">
        <v>5</v>
      </c>
    </row>
    <row r="556" spans="1:7" x14ac:dyDescent="0.25">
      <c r="A556" s="1" t="s">
        <v>43</v>
      </c>
      <c r="B556" s="1" t="s">
        <v>52</v>
      </c>
      <c r="C556" s="1">
        <v>13</v>
      </c>
      <c r="D556" s="1" t="s">
        <v>42</v>
      </c>
      <c r="E556" s="6">
        <v>0.41</v>
      </c>
      <c r="F556" s="6">
        <v>1.04</v>
      </c>
      <c r="G556" s="1">
        <v>10</v>
      </c>
    </row>
    <row r="557" spans="1:7" x14ac:dyDescent="0.25">
      <c r="A557" s="1" t="s">
        <v>43</v>
      </c>
      <c r="B557" s="1" t="s">
        <v>52</v>
      </c>
      <c r="C557" s="1">
        <v>13</v>
      </c>
      <c r="D557" s="1" t="s">
        <v>42</v>
      </c>
      <c r="E557" s="6">
        <v>1.05</v>
      </c>
      <c r="F557" s="6">
        <v>1.3</v>
      </c>
      <c r="G557" s="1">
        <v>15</v>
      </c>
    </row>
    <row r="558" spans="1:7" x14ac:dyDescent="0.25">
      <c r="A558" s="1" t="s">
        <v>43</v>
      </c>
      <c r="B558" s="1" t="s">
        <v>52</v>
      </c>
      <c r="C558" s="1">
        <v>13</v>
      </c>
      <c r="D558" s="1" t="s">
        <v>42</v>
      </c>
      <c r="E558" s="6">
        <v>1.31</v>
      </c>
      <c r="F558" s="6">
        <v>2.15</v>
      </c>
      <c r="G558" s="1">
        <v>20</v>
      </c>
    </row>
    <row r="559" spans="1:7" x14ac:dyDescent="0.25">
      <c r="A559" s="1" t="s">
        <v>43</v>
      </c>
      <c r="B559" s="1" t="s">
        <v>52</v>
      </c>
      <c r="C559" s="1">
        <v>13</v>
      </c>
      <c r="D559" s="1" t="s">
        <v>42</v>
      </c>
      <c r="E559" s="6">
        <v>2.16</v>
      </c>
      <c r="F559" s="6">
        <v>1000</v>
      </c>
      <c r="G559" s="1">
        <v>25</v>
      </c>
    </row>
    <row r="560" spans="1:7" x14ac:dyDescent="0.25">
      <c r="A560" s="1" t="s">
        <v>43</v>
      </c>
      <c r="B560" s="1" t="s">
        <v>52</v>
      </c>
      <c r="C560" s="1">
        <v>14</v>
      </c>
      <c r="D560" s="1" t="s">
        <v>42</v>
      </c>
      <c r="E560" s="1">
        <v>0.01</v>
      </c>
      <c r="F560" s="6">
        <v>0.24</v>
      </c>
      <c r="G560" s="1">
        <v>0</v>
      </c>
    </row>
    <row r="561" spans="1:7" x14ac:dyDescent="0.25">
      <c r="A561" s="1" t="s">
        <v>43</v>
      </c>
      <c r="B561" s="1" t="s">
        <v>52</v>
      </c>
      <c r="C561" s="1">
        <v>14</v>
      </c>
      <c r="D561" s="1" t="s">
        <v>42</v>
      </c>
      <c r="E561" s="6">
        <v>0.25</v>
      </c>
      <c r="F561" s="6">
        <v>0.4</v>
      </c>
      <c r="G561" s="1">
        <v>5</v>
      </c>
    </row>
    <row r="562" spans="1:7" x14ac:dyDescent="0.25">
      <c r="A562" s="1" t="s">
        <v>43</v>
      </c>
      <c r="B562" s="1" t="s">
        <v>52</v>
      </c>
      <c r="C562" s="1">
        <v>14</v>
      </c>
      <c r="D562" s="1" t="s">
        <v>42</v>
      </c>
      <c r="E562" s="6">
        <v>0.41</v>
      </c>
      <c r="F562" s="6">
        <v>1.04</v>
      </c>
      <c r="G562" s="1">
        <v>10</v>
      </c>
    </row>
    <row r="563" spans="1:7" x14ac:dyDescent="0.25">
      <c r="A563" s="1" t="s">
        <v>43</v>
      </c>
      <c r="B563" s="1" t="s">
        <v>52</v>
      </c>
      <c r="C563" s="1">
        <v>14</v>
      </c>
      <c r="D563" s="1" t="s">
        <v>42</v>
      </c>
      <c r="E563" s="6">
        <v>1.05</v>
      </c>
      <c r="F563" s="6">
        <v>1.4</v>
      </c>
      <c r="G563" s="1">
        <v>15</v>
      </c>
    </row>
    <row r="564" spans="1:7" x14ac:dyDescent="0.25">
      <c r="A564" s="1" t="s">
        <v>43</v>
      </c>
      <c r="B564" s="1" t="s">
        <v>52</v>
      </c>
      <c r="C564" s="1">
        <v>14</v>
      </c>
      <c r="D564" s="1" t="s">
        <v>42</v>
      </c>
      <c r="E564" s="6">
        <v>1.41</v>
      </c>
      <c r="F564" s="6">
        <v>2.4500000000000002</v>
      </c>
      <c r="G564" s="1">
        <v>20</v>
      </c>
    </row>
    <row r="565" spans="1:7" x14ac:dyDescent="0.25">
      <c r="A565" s="1" t="s">
        <v>43</v>
      </c>
      <c r="B565" s="1" t="s">
        <v>52</v>
      </c>
      <c r="C565" s="1">
        <v>14</v>
      </c>
      <c r="D565" s="1" t="s">
        <v>42</v>
      </c>
      <c r="E565" s="6">
        <v>2.46</v>
      </c>
      <c r="F565" s="6">
        <v>1000</v>
      </c>
      <c r="G565" s="1">
        <v>25</v>
      </c>
    </row>
    <row r="566" spans="1:7" x14ac:dyDescent="0.25">
      <c r="A566" s="1" t="s">
        <v>43</v>
      </c>
      <c r="B566" s="1" t="s">
        <v>52</v>
      </c>
      <c r="C566" s="1">
        <v>15</v>
      </c>
      <c r="D566" s="1" t="s">
        <v>42</v>
      </c>
      <c r="E566" s="1">
        <v>0.01</v>
      </c>
      <c r="F566" s="6">
        <v>0.28999999999999998</v>
      </c>
      <c r="G566" s="1">
        <v>0</v>
      </c>
    </row>
    <row r="567" spans="1:7" x14ac:dyDescent="0.25">
      <c r="A567" s="1" t="s">
        <v>43</v>
      </c>
      <c r="B567" s="1" t="s">
        <v>52</v>
      </c>
      <c r="C567" s="1">
        <v>15</v>
      </c>
      <c r="D567" s="1" t="s">
        <v>42</v>
      </c>
      <c r="E567" s="6">
        <v>0.3</v>
      </c>
      <c r="F567" s="6">
        <v>0.45</v>
      </c>
      <c r="G567" s="1">
        <v>5</v>
      </c>
    </row>
    <row r="568" spans="1:7" x14ac:dyDescent="0.25">
      <c r="A568" s="1" t="s">
        <v>43</v>
      </c>
      <c r="B568" s="1" t="s">
        <v>52</v>
      </c>
      <c r="C568" s="1">
        <v>15</v>
      </c>
      <c r="D568" s="1" t="s">
        <v>42</v>
      </c>
      <c r="E568" s="6">
        <v>0.46</v>
      </c>
      <c r="F568" s="6">
        <v>1.1000000000000001</v>
      </c>
      <c r="G568" s="1">
        <v>10</v>
      </c>
    </row>
    <row r="569" spans="1:7" x14ac:dyDescent="0.25">
      <c r="A569" s="1" t="s">
        <v>43</v>
      </c>
      <c r="B569" s="1" t="s">
        <v>52</v>
      </c>
      <c r="C569" s="1">
        <v>15</v>
      </c>
      <c r="D569" s="1" t="s">
        <v>42</v>
      </c>
      <c r="E569" s="6">
        <v>1.1100000000000001</v>
      </c>
      <c r="F569" s="6">
        <v>1.5</v>
      </c>
      <c r="G569" s="1">
        <v>15</v>
      </c>
    </row>
    <row r="570" spans="1:7" x14ac:dyDescent="0.25">
      <c r="A570" s="1" t="s">
        <v>43</v>
      </c>
      <c r="B570" s="1" t="s">
        <v>52</v>
      </c>
      <c r="C570" s="1">
        <v>15</v>
      </c>
      <c r="D570" s="1" t="s">
        <v>42</v>
      </c>
      <c r="E570" s="6">
        <v>1.51</v>
      </c>
      <c r="F570" s="6">
        <v>3</v>
      </c>
      <c r="G570" s="1">
        <v>20</v>
      </c>
    </row>
    <row r="571" spans="1:7" x14ac:dyDescent="0.25">
      <c r="A571" s="1" t="s">
        <v>43</v>
      </c>
      <c r="B571" s="1" t="s">
        <v>52</v>
      </c>
      <c r="C571" s="1">
        <v>15</v>
      </c>
      <c r="D571" s="1" t="s">
        <v>42</v>
      </c>
      <c r="E571" s="6">
        <v>3.01</v>
      </c>
      <c r="F571" s="6">
        <v>1000</v>
      </c>
      <c r="G571" s="1">
        <v>25</v>
      </c>
    </row>
    <row r="572" spans="1:7" x14ac:dyDescent="0.25">
      <c r="A572" s="1" t="s">
        <v>43</v>
      </c>
      <c r="B572" s="1" t="s">
        <v>52</v>
      </c>
      <c r="C572" s="1">
        <v>16</v>
      </c>
      <c r="D572" s="1" t="s">
        <v>42</v>
      </c>
      <c r="E572" s="1">
        <v>0.01</v>
      </c>
      <c r="F572" s="6">
        <v>0.28999999999999998</v>
      </c>
      <c r="G572" s="1">
        <v>0</v>
      </c>
    </row>
    <row r="573" spans="1:7" x14ac:dyDescent="0.25">
      <c r="A573" s="1" t="s">
        <v>43</v>
      </c>
      <c r="B573" s="1" t="s">
        <v>52</v>
      </c>
      <c r="C573" s="1">
        <v>16</v>
      </c>
      <c r="D573" s="1" t="s">
        <v>42</v>
      </c>
      <c r="E573" s="6">
        <v>0.3</v>
      </c>
      <c r="F573" s="6">
        <v>0.45</v>
      </c>
      <c r="G573" s="1">
        <v>5</v>
      </c>
    </row>
    <row r="574" spans="1:7" x14ac:dyDescent="0.25">
      <c r="A574" s="1" t="s">
        <v>43</v>
      </c>
      <c r="B574" s="1" t="s">
        <v>52</v>
      </c>
      <c r="C574" s="1">
        <v>16</v>
      </c>
      <c r="D574" s="1" t="s">
        <v>42</v>
      </c>
      <c r="E574" s="6">
        <v>0.46</v>
      </c>
      <c r="F574" s="6">
        <v>1.25</v>
      </c>
      <c r="G574" s="1">
        <v>10</v>
      </c>
    </row>
    <row r="575" spans="1:7" x14ac:dyDescent="0.25">
      <c r="A575" s="1" t="s">
        <v>43</v>
      </c>
      <c r="B575" s="1" t="s">
        <v>52</v>
      </c>
      <c r="C575" s="1">
        <v>16</v>
      </c>
      <c r="D575" s="1" t="s">
        <v>42</v>
      </c>
      <c r="E575" s="6">
        <v>1.26</v>
      </c>
      <c r="F575" s="6">
        <v>2</v>
      </c>
      <c r="G575" s="1">
        <v>15</v>
      </c>
    </row>
    <row r="576" spans="1:7" x14ac:dyDescent="0.25">
      <c r="A576" s="1" t="s">
        <v>43</v>
      </c>
      <c r="B576" s="1" t="s">
        <v>52</v>
      </c>
      <c r="C576" s="1">
        <v>16</v>
      </c>
      <c r="D576" s="1" t="s">
        <v>42</v>
      </c>
      <c r="E576" s="6">
        <v>2.0099999999999998</v>
      </c>
      <c r="F576" s="6">
        <v>3</v>
      </c>
      <c r="G576" s="1">
        <v>20</v>
      </c>
    </row>
    <row r="577" spans="1:7" x14ac:dyDescent="0.25">
      <c r="A577" s="1" t="s">
        <v>43</v>
      </c>
      <c r="B577" s="1" t="s">
        <v>52</v>
      </c>
      <c r="C577" s="1">
        <v>16</v>
      </c>
      <c r="D577" s="1" t="s">
        <v>42</v>
      </c>
      <c r="E577" s="6">
        <v>3.01</v>
      </c>
      <c r="F577" s="6">
        <v>1000</v>
      </c>
      <c r="G577" s="1">
        <v>25</v>
      </c>
    </row>
    <row r="578" spans="1:7" x14ac:dyDescent="0.25">
      <c r="A578" s="1" t="s">
        <v>43</v>
      </c>
      <c r="B578" s="1" t="s">
        <v>52</v>
      </c>
      <c r="C578" s="1">
        <v>17</v>
      </c>
      <c r="D578" s="1" t="s">
        <v>42</v>
      </c>
      <c r="E578" s="1">
        <v>0.01</v>
      </c>
      <c r="F578" s="6">
        <v>0.34</v>
      </c>
      <c r="G578" s="1">
        <v>0</v>
      </c>
    </row>
    <row r="579" spans="1:7" x14ac:dyDescent="0.25">
      <c r="A579" s="1" t="s">
        <v>43</v>
      </c>
      <c r="B579" s="1" t="s">
        <v>52</v>
      </c>
      <c r="C579" s="1">
        <v>17</v>
      </c>
      <c r="D579" s="1" t="s">
        <v>42</v>
      </c>
      <c r="E579" s="6">
        <v>0.35</v>
      </c>
      <c r="F579" s="6">
        <v>0.59</v>
      </c>
      <c r="G579" s="1">
        <v>5</v>
      </c>
    </row>
    <row r="580" spans="1:7" x14ac:dyDescent="0.25">
      <c r="A580" s="1" t="s">
        <v>43</v>
      </c>
      <c r="B580" s="1" t="s">
        <v>52</v>
      </c>
      <c r="C580" s="1">
        <v>17</v>
      </c>
      <c r="D580" s="1" t="s">
        <v>42</v>
      </c>
      <c r="E580" s="6">
        <v>1</v>
      </c>
      <c r="F580" s="6">
        <v>1.3</v>
      </c>
      <c r="G580" s="1">
        <v>10</v>
      </c>
    </row>
    <row r="581" spans="1:7" x14ac:dyDescent="0.25">
      <c r="A581" s="1" t="s">
        <v>43</v>
      </c>
      <c r="B581" s="1" t="s">
        <v>52</v>
      </c>
      <c r="C581" s="1">
        <v>17</v>
      </c>
      <c r="D581" s="1" t="s">
        <v>42</v>
      </c>
      <c r="E581" s="6">
        <v>1.31</v>
      </c>
      <c r="F581" s="6">
        <v>2</v>
      </c>
      <c r="G581" s="1">
        <v>15</v>
      </c>
    </row>
    <row r="582" spans="1:7" x14ac:dyDescent="0.25">
      <c r="A582" s="1" t="s">
        <v>43</v>
      </c>
      <c r="B582" s="1" t="s">
        <v>52</v>
      </c>
      <c r="C582" s="1">
        <v>17</v>
      </c>
      <c r="D582" s="1" t="s">
        <v>42</v>
      </c>
      <c r="E582" s="6">
        <v>2.0099999999999998</v>
      </c>
      <c r="F582" s="6">
        <v>3.14</v>
      </c>
      <c r="G582" s="1">
        <v>20</v>
      </c>
    </row>
    <row r="583" spans="1:7" x14ac:dyDescent="0.25">
      <c r="A583" s="1" t="s">
        <v>43</v>
      </c>
      <c r="B583" s="1" t="s">
        <v>52</v>
      </c>
      <c r="C583" s="1">
        <v>17</v>
      </c>
      <c r="D583" s="1" t="s">
        <v>42</v>
      </c>
      <c r="E583" s="6">
        <v>3.15</v>
      </c>
      <c r="F583" s="6">
        <v>1000</v>
      </c>
      <c r="G583" s="1">
        <v>25</v>
      </c>
    </row>
    <row r="584" spans="1:7" x14ac:dyDescent="0.25">
      <c r="A584" s="1" t="s">
        <v>43</v>
      </c>
      <c r="B584" s="1" t="s">
        <v>52</v>
      </c>
      <c r="C584" s="1">
        <v>18</v>
      </c>
      <c r="D584" s="1" t="s">
        <v>42</v>
      </c>
      <c r="E584" s="1">
        <v>0.01</v>
      </c>
      <c r="F584" s="6">
        <v>0.34</v>
      </c>
      <c r="G584" s="1">
        <v>0</v>
      </c>
    </row>
    <row r="585" spans="1:7" x14ac:dyDescent="0.25">
      <c r="A585" s="1" t="s">
        <v>43</v>
      </c>
      <c r="B585" s="1" t="s">
        <v>52</v>
      </c>
      <c r="C585" s="1">
        <v>18</v>
      </c>
      <c r="D585" s="1" t="s">
        <v>42</v>
      </c>
      <c r="E585" s="6">
        <v>0.35</v>
      </c>
      <c r="F585" s="6">
        <v>0.59</v>
      </c>
      <c r="G585" s="1">
        <v>5</v>
      </c>
    </row>
    <row r="586" spans="1:7" x14ac:dyDescent="0.25">
      <c r="A586" s="1" t="s">
        <v>43</v>
      </c>
      <c r="B586" s="1" t="s">
        <v>52</v>
      </c>
      <c r="C586" s="1">
        <v>18</v>
      </c>
      <c r="D586" s="1" t="s">
        <v>42</v>
      </c>
      <c r="E586" s="6">
        <v>1</v>
      </c>
      <c r="F586" s="6">
        <v>1.3</v>
      </c>
      <c r="G586" s="1">
        <v>10</v>
      </c>
    </row>
    <row r="587" spans="1:7" x14ac:dyDescent="0.25">
      <c r="A587" s="1" t="s">
        <v>43</v>
      </c>
      <c r="B587" s="1" t="s">
        <v>52</v>
      </c>
      <c r="C587" s="1">
        <v>18</v>
      </c>
      <c r="D587" s="1" t="s">
        <v>42</v>
      </c>
      <c r="E587" s="6">
        <v>1.31</v>
      </c>
      <c r="F587" s="6">
        <v>2</v>
      </c>
      <c r="G587" s="1">
        <v>15</v>
      </c>
    </row>
    <row r="588" spans="1:7" x14ac:dyDescent="0.25">
      <c r="A588" s="1" t="s">
        <v>43</v>
      </c>
      <c r="B588" s="1" t="s">
        <v>52</v>
      </c>
      <c r="C588" s="1">
        <v>18</v>
      </c>
      <c r="D588" s="1" t="s">
        <v>42</v>
      </c>
      <c r="E588" s="6">
        <v>2.0099999999999998</v>
      </c>
      <c r="F588" s="6">
        <v>3.14</v>
      </c>
      <c r="G588" s="1">
        <v>20</v>
      </c>
    </row>
    <row r="589" spans="1:7" x14ac:dyDescent="0.25">
      <c r="A589" s="1" t="s">
        <v>43</v>
      </c>
      <c r="B589" s="1" t="s">
        <v>52</v>
      </c>
      <c r="C589" s="1">
        <v>18</v>
      </c>
      <c r="D589" s="1" t="s">
        <v>42</v>
      </c>
      <c r="E589" s="6">
        <v>3.15</v>
      </c>
      <c r="F589" s="6">
        <v>1000</v>
      </c>
      <c r="G589" s="1">
        <v>25</v>
      </c>
    </row>
    <row r="590" spans="1:7" x14ac:dyDescent="0.25">
      <c r="A590" s="1" t="s">
        <v>45</v>
      </c>
      <c r="B590" s="1" t="s">
        <v>53</v>
      </c>
      <c r="C590" s="1">
        <v>12</v>
      </c>
      <c r="D590" s="1" t="s">
        <v>42</v>
      </c>
      <c r="E590" s="1">
        <v>0.01</v>
      </c>
      <c r="F590" s="86">
        <v>4</v>
      </c>
      <c r="G590" s="1">
        <v>0</v>
      </c>
    </row>
    <row r="591" spans="1:7" x14ac:dyDescent="0.25">
      <c r="A591" s="1" t="s">
        <v>45</v>
      </c>
      <c r="B591" s="1" t="s">
        <v>53</v>
      </c>
      <c r="C591" s="1">
        <v>12</v>
      </c>
      <c r="D591" s="1" t="s">
        <v>42</v>
      </c>
      <c r="E591" s="1">
        <v>5</v>
      </c>
      <c r="F591" s="1">
        <v>10</v>
      </c>
      <c r="G591" s="1">
        <v>5</v>
      </c>
    </row>
    <row r="592" spans="1:7" x14ac:dyDescent="0.25">
      <c r="A592" s="1" t="s">
        <v>45</v>
      </c>
      <c r="B592" s="1" t="s">
        <v>53</v>
      </c>
      <c r="C592" s="1">
        <v>12</v>
      </c>
      <c r="D592" s="1" t="s">
        <v>42</v>
      </c>
      <c r="E592" s="1">
        <v>11</v>
      </c>
      <c r="F592" s="1">
        <v>20</v>
      </c>
      <c r="G592" s="1">
        <v>10</v>
      </c>
    </row>
    <row r="593" spans="1:7" x14ac:dyDescent="0.25">
      <c r="A593" s="1" t="s">
        <v>45</v>
      </c>
      <c r="B593" s="1" t="s">
        <v>53</v>
      </c>
      <c r="C593" s="1">
        <v>12</v>
      </c>
      <c r="D593" s="1" t="s">
        <v>42</v>
      </c>
      <c r="E593" s="1">
        <v>21</v>
      </c>
      <c r="F593" s="1">
        <v>30</v>
      </c>
      <c r="G593" s="1">
        <v>15</v>
      </c>
    </row>
    <row r="594" spans="1:7" x14ac:dyDescent="0.25">
      <c r="A594" s="1" t="s">
        <v>45</v>
      </c>
      <c r="B594" s="1" t="s">
        <v>53</v>
      </c>
      <c r="C594" s="1">
        <v>12</v>
      </c>
      <c r="D594" s="1" t="s">
        <v>42</v>
      </c>
      <c r="E594" s="1">
        <v>31</v>
      </c>
      <c r="F594" s="1">
        <v>48</v>
      </c>
      <c r="G594" s="1">
        <v>20</v>
      </c>
    </row>
    <row r="595" spans="1:7" x14ac:dyDescent="0.25">
      <c r="A595" s="1" t="s">
        <v>45</v>
      </c>
      <c r="B595" s="1" t="s">
        <v>53</v>
      </c>
      <c r="C595" s="1">
        <v>12</v>
      </c>
      <c r="D595" s="1" t="s">
        <v>42</v>
      </c>
      <c r="E595" s="1">
        <v>49</v>
      </c>
      <c r="F595" s="1">
        <v>1000</v>
      </c>
      <c r="G595" s="1">
        <v>25</v>
      </c>
    </row>
    <row r="596" spans="1:7" x14ac:dyDescent="0.25">
      <c r="A596" s="1" t="s">
        <v>45</v>
      </c>
      <c r="B596" s="1" t="s">
        <v>53</v>
      </c>
      <c r="C596" s="1">
        <v>13</v>
      </c>
      <c r="D596" s="1" t="s">
        <v>42</v>
      </c>
      <c r="E596" s="1">
        <v>0.01</v>
      </c>
      <c r="F596" s="1">
        <v>5</v>
      </c>
      <c r="G596" s="1">
        <v>0</v>
      </c>
    </row>
    <row r="597" spans="1:7" x14ac:dyDescent="0.25">
      <c r="A597" s="1" t="s">
        <v>45</v>
      </c>
      <c r="B597" s="1" t="s">
        <v>53</v>
      </c>
      <c r="C597" s="1">
        <v>13</v>
      </c>
      <c r="D597" s="1" t="s">
        <v>42</v>
      </c>
      <c r="E597" s="1">
        <v>6</v>
      </c>
      <c r="F597" s="1">
        <v>12</v>
      </c>
      <c r="G597" s="1">
        <v>5</v>
      </c>
    </row>
    <row r="598" spans="1:7" x14ac:dyDescent="0.25">
      <c r="A598" s="1" t="s">
        <v>45</v>
      </c>
      <c r="B598" s="1" t="s">
        <v>53</v>
      </c>
      <c r="C598" s="1">
        <v>13</v>
      </c>
      <c r="D598" s="1" t="s">
        <v>42</v>
      </c>
      <c r="E598" s="1">
        <v>13</v>
      </c>
      <c r="F598" s="1">
        <v>21</v>
      </c>
      <c r="G598" s="1">
        <v>10</v>
      </c>
    </row>
    <row r="599" spans="1:7" x14ac:dyDescent="0.25">
      <c r="A599" s="1" t="s">
        <v>45</v>
      </c>
      <c r="B599" s="1" t="s">
        <v>53</v>
      </c>
      <c r="C599" s="1">
        <v>13</v>
      </c>
      <c r="D599" s="1" t="s">
        <v>42</v>
      </c>
      <c r="E599" s="1">
        <v>22</v>
      </c>
      <c r="F599" s="1">
        <v>30</v>
      </c>
      <c r="G599" s="1">
        <v>15</v>
      </c>
    </row>
    <row r="600" spans="1:7" x14ac:dyDescent="0.25">
      <c r="A600" s="1" t="s">
        <v>45</v>
      </c>
      <c r="B600" s="1" t="s">
        <v>53</v>
      </c>
      <c r="C600" s="1">
        <v>13</v>
      </c>
      <c r="D600" s="1" t="s">
        <v>42</v>
      </c>
      <c r="E600" s="1">
        <v>31</v>
      </c>
      <c r="F600" s="1">
        <v>50</v>
      </c>
      <c r="G600" s="1">
        <v>20</v>
      </c>
    </row>
    <row r="601" spans="1:7" x14ac:dyDescent="0.25">
      <c r="A601" s="1" t="s">
        <v>45</v>
      </c>
      <c r="B601" s="1" t="s">
        <v>53</v>
      </c>
      <c r="C601" s="1">
        <v>13</v>
      </c>
      <c r="D601" s="1" t="s">
        <v>42</v>
      </c>
      <c r="E601" s="1">
        <v>51</v>
      </c>
      <c r="F601" s="1">
        <v>1000</v>
      </c>
      <c r="G601" s="1">
        <v>25</v>
      </c>
    </row>
    <row r="602" spans="1:7" x14ac:dyDescent="0.25">
      <c r="A602" s="1" t="s">
        <v>45</v>
      </c>
      <c r="B602" s="1" t="s">
        <v>53</v>
      </c>
      <c r="C602" s="1">
        <v>14</v>
      </c>
      <c r="D602" s="1" t="s">
        <v>42</v>
      </c>
      <c r="E602" s="1">
        <v>0.01</v>
      </c>
      <c r="F602" s="1">
        <v>5</v>
      </c>
      <c r="G602" s="1">
        <v>0</v>
      </c>
    </row>
    <row r="603" spans="1:7" x14ac:dyDescent="0.25">
      <c r="A603" s="1" t="s">
        <v>45</v>
      </c>
      <c r="B603" s="1" t="s">
        <v>53</v>
      </c>
      <c r="C603" s="1">
        <v>14</v>
      </c>
      <c r="D603" s="1" t="s">
        <v>42</v>
      </c>
      <c r="E603" s="1">
        <v>6</v>
      </c>
      <c r="F603" s="1">
        <v>12</v>
      </c>
      <c r="G603" s="1">
        <v>5</v>
      </c>
    </row>
    <row r="604" spans="1:7" x14ac:dyDescent="0.25">
      <c r="A604" s="1" t="s">
        <v>45</v>
      </c>
      <c r="B604" s="1" t="s">
        <v>53</v>
      </c>
      <c r="C604" s="1">
        <v>14</v>
      </c>
      <c r="D604" s="1" t="s">
        <v>42</v>
      </c>
      <c r="E604" s="1">
        <v>13</v>
      </c>
      <c r="F604" s="1">
        <v>25</v>
      </c>
      <c r="G604" s="1">
        <v>10</v>
      </c>
    </row>
    <row r="605" spans="1:7" x14ac:dyDescent="0.25">
      <c r="A605" s="1" t="s">
        <v>45</v>
      </c>
      <c r="B605" s="1" t="s">
        <v>53</v>
      </c>
      <c r="C605" s="1">
        <v>14</v>
      </c>
      <c r="D605" s="1" t="s">
        <v>42</v>
      </c>
      <c r="E605" s="1">
        <v>26</v>
      </c>
      <c r="F605" s="1">
        <v>35</v>
      </c>
      <c r="G605" s="1">
        <v>15</v>
      </c>
    </row>
    <row r="606" spans="1:7" x14ac:dyDescent="0.25">
      <c r="A606" s="1" t="s">
        <v>45</v>
      </c>
      <c r="B606" s="1" t="s">
        <v>53</v>
      </c>
      <c r="C606" s="1">
        <v>14</v>
      </c>
      <c r="D606" s="1" t="s">
        <v>42</v>
      </c>
      <c r="E606" s="1">
        <v>36</v>
      </c>
      <c r="F606" s="1">
        <v>51</v>
      </c>
      <c r="G606" s="1">
        <v>20</v>
      </c>
    </row>
    <row r="607" spans="1:7" x14ac:dyDescent="0.25">
      <c r="A607" s="1" t="s">
        <v>45</v>
      </c>
      <c r="B607" s="1" t="s">
        <v>53</v>
      </c>
      <c r="C607" s="1">
        <v>14</v>
      </c>
      <c r="D607" s="1" t="s">
        <v>42</v>
      </c>
      <c r="E607" s="1">
        <v>52</v>
      </c>
      <c r="F607" s="1">
        <v>1000</v>
      </c>
      <c r="G607" s="1">
        <v>25</v>
      </c>
    </row>
    <row r="608" spans="1:7" x14ac:dyDescent="0.25">
      <c r="A608" s="1" t="s">
        <v>45</v>
      </c>
      <c r="B608" s="1" t="s">
        <v>53</v>
      </c>
      <c r="C608" s="1">
        <v>15</v>
      </c>
      <c r="D608" s="1" t="s">
        <v>42</v>
      </c>
      <c r="E608" s="1">
        <v>0.01</v>
      </c>
      <c r="F608" s="1">
        <v>6</v>
      </c>
      <c r="G608" s="1">
        <v>0</v>
      </c>
    </row>
    <row r="609" spans="1:7" x14ac:dyDescent="0.25">
      <c r="A609" s="1" t="s">
        <v>45</v>
      </c>
      <c r="B609" s="1" t="s">
        <v>53</v>
      </c>
      <c r="C609" s="1">
        <v>15</v>
      </c>
      <c r="D609" s="1" t="s">
        <v>42</v>
      </c>
      <c r="E609" s="1">
        <v>7</v>
      </c>
      <c r="F609" s="1">
        <v>14</v>
      </c>
      <c r="G609" s="1">
        <v>5</v>
      </c>
    </row>
    <row r="610" spans="1:7" x14ac:dyDescent="0.25">
      <c r="A610" s="1" t="s">
        <v>45</v>
      </c>
      <c r="B610" s="1" t="s">
        <v>53</v>
      </c>
      <c r="C610" s="1">
        <v>15</v>
      </c>
      <c r="D610" s="1" t="s">
        <v>42</v>
      </c>
      <c r="E610" s="1">
        <v>15</v>
      </c>
      <c r="F610" s="1">
        <v>25</v>
      </c>
      <c r="G610" s="1">
        <v>10</v>
      </c>
    </row>
    <row r="611" spans="1:7" x14ac:dyDescent="0.25">
      <c r="A611" s="1" t="s">
        <v>45</v>
      </c>
      <c r="B611" s="1" t="s">
        <v>53</v>
      </c>
      <c r="C611" s="1">
        <v>15</v>
      </c>
      <c r="D611" s="1" t="s">
        <v>42</v>
      </c>
      <c r="E611" s="1">
        <v>26</v>
      </c>
      <c r="F611" s="1">
        <v>35</v>
      </c>
      <c r="G611" s="1">
        <v>15</v>
      </c>
    </row>
    <row r="612" spans="1:7" x14ac:dyDescent="0.25">
      <c r="A612" s="1" t="s">
        <v>45</v>
      </c>
      <c r="B612" s="1" t="s">
        <v>53</v>
      </c>
      <c r="C612" s="1">
        <v>15</v>
      </c>
      <c r="D612" s="1" t="s">
        <v>42</v>
      </c>
      <c r="E612" s="1">
        <v>36</v>
      </c>
      <c r="F612" s="1">
        <v>52</v>
      </c>
      <c r="G612" s="1">
        <v>20</v>
      </c>
    </row>
    <row r="613" spans="1:7" x14ac:dyDescent="0.25">
      <c r="A613" s="1" t="s">
        <v>45</v>
      </c>
      <c r="B613" s="1" t="s">
        <v>53</v>
      </c>
      <c r="C613" s="1">
        <v>15</v>
      </c>
      <c r="D613" s="1" t="s">
        <v>42</v>
      </c>
      <c r="E613" s="1">
        <v>53</v>
      </c>
      <c r="F613" s="1">
        <v>1000</v>
      </c>
      <c r="G613" s="1">
        <v>25</v>
      </c>
    </row>
    <row r="614" spans="1:7" x14ac:dyDescent="0.25">
      <c r="A614" s="1" t="s">
        <v>45</v>
      </c>
      <c r="B614" s="1" t="s">
        <v>53</v>
      </c>
      <c r="C614" s="1">
        <v>16</v>
      </c>
      <c r="D614" s="1" t="s">
        <v>42</v>
      </c>
      <c r="E614" s="1">
        <v>0.01</v>
      </c>
      <c r="F614" s="1">
        <v>7</v>
      </c>
      <c r="G614" s="1">
        <v>0</v>
      </c>
    </row>
    <row r="615" spans="1:7" x14ac:dyDescent="0.25">
      <c r="A615" s="1" t="s">
        <v>45</v>
      </c>
      <c r="B615" s="1" t="s">
        <v>53</v>
      </c>
      <c r="C615" s="1">
        <v>16</v>
      </c>
      <c r="D615" s="1" t="s">
        <v>42</v>
      </c>
      <c r="E615" s="1">
        <v>8</v>
      </c>
      <c r="F615" s="1">
        <v>15</v>
      </c>
      <c r="G615" s="1">
        <v>5</v>
      </c>
    </row>
    <row r="616" spans="1:7" x14ac:dyDescent="0.25">
      <c r="A616" s="1" t="s">
        <v>45</v>
      </c>
      <c r="B616" s="1" t="s">
        <v>53</v>
      </c>
      <c r="C616" s="1">
        <v>16</v>
      </c>
      <c r="D616" s="1" t="s">
        <v>42</v>
      </c>
      <c r="E616" s="1">
        <v>16</v>
      </c>
      <c r="F616" s="1">
        <v>30</v>
      </c>
      <c r="G616" s="1">
        <v>10</v>
      </c>
    </row>
    <row r="617" spans="1:7" x14ac:dyDescent="0.25">
      <c r="A617" s="1" t="s">
        <v>45</v>
      </c>
      <c r="B617" s="1" t="s">
        <v>53</v>
      </c>
      <c r="C617" s="1">
        <v>16</v>
      </c>
      <c r="D617" s="1" t="s">
        <v>42</v>
      </c>
      <c r="E617" s="1">
        <v>31</v>
      </c>
      <c r="F617" s="1">
        <v>40</v>
      </c>
      <c r="G617" s="1">
        <v>15</v>
      </c>
    </row>
    <row r="618" spans="1:7" x14ac:dyDescent="0.25">
      <c r="A618" s="1" t="s">
        <v>45</v>
      </c>
      <c r="B618" s="1" t="s">
        <v>53</v>
      </c>
      <c r="C618" s="1">
        <v>16</v>
      </c>
      <c r="D618" s="1" t="s">
        <v>42</v>
      </c>
      <c r="E618" s="1">
        <v>41</v>
      </c>
      <c r="F618" s="1">
        <v>52</v>
      </c>
      <c r="G618" s="1">
        <v>20</v>
      </c>
    </row>
    <row r="619" spans="1:7" x14ac:dyDescent="0.25">
      <c r="A619" s="1" t="s">
        <v>45</v>
      </c>
      <c r="B619" s="1" t="s">
        <v>53</v>
      </c>
      <c r="C619" s="1">
        <v>16</v>
      </c>
      <c r="D619" s="1" t="s">
        <v>42</v>
      </c>
      <c r="E619" s="1">
        <v>53</v>
      </c>
      <c r="F619" s="1">
        <v>1000</v>
      </c>
      <c r="G619" s="1">
        <v>25</v>
      </c>
    </row>
    <row r="620" spans="1:7" x14ac:dyDescent="0.25">
      <c r="A620" s="1" t="s">
        <v>45</v>
      </c>
      <c r="B620" s="1" t="s">
        <v>53</v>
      </c>
      <c r="C620" s="1">
        <v>17</v>
      </c>
      <c r="D620" s="1" t="s">
        <v>42</v>
      </c>
      <c r="E620" s="1">
        <v>0.01</v>
      </c>
      <c r="F620" s="1">
        <v>7</v>
      </c>
      <c r="G620" s="1">
        <v>0</v>
      </c>
    </row>
    <row r="621" spans="1:7" x14ac:dyDescent="0.25">
      <c r="A621" s="1" t="s">
        <v>45</v>
      </c>
      <c r="B621" s="1" t="s">
        <v>53</v>
      </c>
      <c r="C621" s="1">
        <v>17</v>
      </c>
      <c r="D621" s="1" t="s">
        <v>42</v>
      </c>
      <c r="E621" s="1">
        <v>8</v>
      </c>
      <c r="F621" s="1">
        <v>15</v>
      </c>
      <c r="G621" s="1">
        <v>5</v>
      </c>
    </row>
    <row r="622" spans="1:7" x14ac:dyDescent="0.25">
      <c r="A622" s="1" t="s">
        <v>45</v>
      </c>
      <c r="B622" s="1" t="s">
        <v>53</v>
      </c>
      <c r="C622" s="1">
        <v>17</v>
      </c>
      <c r="D622" s="1" t="s">
        <v>42</v>
      </c>
      <c r="E622" s="1">
        <v>16</v>
      </c>
      <c r="F622" s="1">
        <v>30</v>
      </c>
      <c r="G622" s="1">
        <v>10</v>
      </c>
    </row>
    <row r="623" spans="1:7" x14ac:dyDescent="0.25">
      <c r="A623" s="1" t="s">
        <v>45</v>
      </c>
      <c r="B623" s="1" t="s">
        <v>53</v>
      </c>
      <c r="C623" s="1">
        <v>17</v>
      </c>
      <c r="D623" s="1" t="s">
        <v>42</v>
      </c>
      <c r="E623" s="1">
        <v>31</v>
      </c>
      <c r="F623" s="1">
        <v>40</v>
      </c>
      <c r="G623" s="1">
        <v>15</v>
      </c>
    </row>
    <row r="624" spans="1:7" x14ac:dyDescent="0.25">
      <c r="A624" s="1" t="s">
        <v>45</v>
      </c>
      <c r="B624" s="1" t="s">
        <v>53</v>
      </c>
      <c r="C624" s="1">
        <v>17</v>
      </c>
      <c r="D624" s="1" t="s">
        <v>42</v>
      </c>
      <c r="E624" s="1">
        <v>41</v>
      </c>
      <c r="F624" s="1">
        <v>54</v>
      </c>
      <c r="G624" s="1">
        <v>20</v>
      </c>
    </row>
    <row r="625" spans="1:7" x14ac:dyDescent="0.25">
      <c r="A625" s="1" t="s">
        <v>45</v>
      </c>
      <c r="B625" s="1" t="s">
        <v>53</v>
      </c>
      <c r="C625" s="1">
        <v>17</v>
      </c>
      <c r="D625" s="1" t="s">
        <v>42</v>
      </c>
      <c r="E625" s="1">
        <v>55</v>
      </c>
      <c r="F625" s="1">
        <v>1000</v>
      </c>
      <c r="G625" s="1">
        <v>25</v>
      </c>
    </row>
    <row r="626" spans="1:7" x14ac:dyDescent="0.25">
      <c r="A626" s="1" t="s">
        <v>45</v>
      </c>
      <c r="B626" s="1" t="s">
        <v>53</v>
      </c>
      <c r="C626" s="1">
        <v>18</v>
      </c>
      <c r="D626" s="1" t="s">
        <v>42</v>
      </c>
      <c r="E626" s="1">
        <v>0.01</v>
      </c>
      <c r="F626" s="1">
        <v>7</v>
      </c>
      <c r="G626" s="1">
        <v>0</v>
      </c>
    </row>
    <row r="627" spans="1:7" x14ac:dyDescent="0.25">
      <c r="A627" s="1" t="s">
        <v>45</v>
      </c>
      <c r="B627" s="1" t="s">
        <v>53</v>
      </c>
      <c r="C627" s="1">
        <v>18</v>
      </c>
      <c r="D627" s="1" t="s">
        <v>42</v>
      </c>
      <c r="E627" s="1">
        <v>8</v>
      </c>
      <c r="F627" s="1">
        <v>15</v>
      </c>
      <c r="G627" s="1">
        <v>5</v>
      </c>
    </row>
    <row r="628" spans="1:7" x14ac:dyDescent="0.25">
      <c r="A628" s="1" t="s">
        <v>45</v>
      </c>
      <c r="B628" s="1" t="s">
        <v>53</v>
      </c>
      <c r="C628" s="1">
        <v>18</v>
      </c>
      <c r="D628" s="1" t="s">
        <v>42</v>
      </c>
      <c r="E628" s="1">
        <v>16</v>
      </c>
      <c r="F628" s="1">
        <v>30</v>
      </c>
      <c r="G628" s="1">
        <v>10</v>
      </c>
    </row>
    <row r="629" spans="1:7" x14ac:dyDescent="0.25">
      <c r="A629" s="1" t="s">
        <v>45</v>
      </c>
      <c r="B629" s="1" t="s">
        <v>53</v>
      </c>
      <c r="C629" s="1">
        <v>18</v>
      </c>
      <c r="D629" s="1" t="s">
        <v>42</v>
      </c>
      <c r="E629" s="1">
        <v>31</v>
      </c>
      <c r="F629" s="1">
        <v>40</v>
      </c>
      <c r="G629" s="1">
        <v>15</v>
      </c>
    </row>
    <row r="630" spans="1:7" x14ac:dyDescent="0.25">
      <c r="A630" s="1" t="s">
        <v>45</v>
      </c>
      <c r="B630" s="1" t="s">
        <v>53</v>
      </c>
      <c r="C630" s="1">
        <v>18</v>
      </c>
      <c r="D630" s="1" t="s">
        <v>42</v>
      </c>
      <c r="E630" s="1">
        <v>41</v>
      </c>
      <c r="F630" s="1">
        <v>54</v>
      </c>
      <c r="G630" s="1">
        <v>20</v>
      </c>
    </row>
    <row r="631" spans="1:7" x14ac:dyDescent="0.25">
      <c r="A631" s="1" t="s">
        <v>45</v>
      </c>
      <c r="B631" s="1" t="s">
        <v>53</v>
      </c>
      <c r="C631" s="1">
        <v>18</v>
      </c>
      <c r="D631" s="1" t="s">
        <v>42</v>
      </c>
      <c r="E631" s="1">
        <v>55</v>
      </c>
      <c r="F631" s="1">
        <v>1000</v>
      </c>
      <c r="G631" s="1">
        <v>25</v>
      </c>
    </row>
    <row r="632" spans="1:7" x14ac:dyDescent="0.25">
      <c r="A632" s="1" t="s">
        <v>47</v>
      </c>
      <c r="B632" s="1" t="s">
        <v>54</v>
      </c>
      <c r="C632" s="1">
        <v>12</v>
      </c>
      <c r="D632" s="1" t="s">
        <v>42</v>
      </c>
      <c r="E632" s="1">
        <v>0.01</v>
      </c>
      <c r="F632" s="1">
        <v>0.19</v>
      </c>
      <c r="G632" s="1">
        <v>0</v>
      </c>
    </row>
    <row r="633" spans="1:7" x14ac:dyDescent="0.25">
      <c r="A633" s="1" t="s">
        <v>47</v>
      </c>
      <c r="B633" s="1" t="s">
        <v>54</v>
      </c>
      <c r="C633" s="1">
        <v>12</v>
      </c>
      <c r="D633" s="1" t="s">
        <v>42</v>
      </c>
      <c r="E633" s="6">
        <v>0.2</v>
      </c>
      <c r="F633" s="6">
        <v>0.4</v>
      </c>
      <c r="G633" s="1">
        <v>5</v>
      </c>
    </row>
    <row r="634" spans="1:7" x14ac:dyDescent="0.25">
      <c r="A634" s="1" t="s">
        <v>47</v>
      </c>
      <c r="B634" s="1" t="s">
        <v>54</v>
      </c>
      <c r="C634" s="1">
        <v>12</v>
      </c>
      <c r="D634" s="1" t="s">
        <v>42</v>
      </c>
      <c r="E634" s="6">
        <v>0.41</v>
      </c>
      <c r="F634" s="6">
        <v>1.1499999999999999</v>
      </c>
      <c r="G634" s="1">
        <v>10</v>
      </c>
    </row>
    <row r="635" spans="1:7" x14ac:dyDescent="0.25">
      <c r="A635" s="1" t="s">
        <v>47</v>
      </c>
      <c r="B635" s="1" t="s">
        <v>54</v>
      </c>
      <c r="C635" s="1">
        <v>12</v>
      </c>
      <c r="D635" s="1" t="s">
        <v>42</v>
      </c>
      <c r="E635" s="6">
        <v>1.1599999999999999</v>
      </c>
      <c r="F635" s="6">
        <v>1.45</v>
      </c>
      <c r="G635" s="1">
        <v>15</v>
      </c>
    </row>
    <row r="636" spans="1:7" x14ac:dyDescent="0.25">
      <c r="A636" s="1" t="s">
        <v>47</v>
      </c>
      <c r="B636" s="1" t="s">
        <v>54</v>
      </c>
      <c r="C636" s="1">
        <v>12</v>
      </c>
      <c r="D636" s="1" t="s">
        <v>42</v>
      </c>
      <c r="E636" s="6">
        <v>1.46</v>
      </c>
      <c r="F636" s="6">
        <v>3</v>
      </c>
      <c r="G636" s="1">
        <v>20</v>
      </c>
    </row>
    <row r="637" spans="1:7" x14ac:dyDescent="0.25">
      <c r="A637" s="1" t="s">
        <v>47</v>
      </c>
      <c r="B637" s="1" t="s">
        <v>54</v>
      </c>
      <c r="C637" s="1">
        <v>12</v>
      </c>
      <c r="D637" s="1" t="s">
        <v>42</v>
      </c>
      <c r="E637" s="6">
        <v>3.01</v>
      </c>
      <c r="F637" s="1">
        <v>1000</v>
      </c>
      <c r="G637" s="1">
        <v>25</v>
      </c>
    </row>
    <row r="638" spans="1:7" x14ac:dyDescent="0.25">
      <c r="A638" s="1" t="s">
        <v>47</v>
      </c>
      <c r="B638" s="1" t="s">
        <v>54</v>
      </c>
      <c r="C638" s="1">
        <v>13</v>
      </c>
      <c r="D638" s="1" t="s">
        <v>42</v>
      </c>
      <c r="E638" s="1">
        <v>0.01</v>
      </c>
      <c r="F638" s="1">
        <v>0.19</v>
      </c>
      <c r="G638" s="1">
        <v>0</v>
      </c>
    </row>
    <row r="639" spans="1:7" x14ac:dyDescent="0.25">
      <c r="A639" s="1" t="s">
        <v>47</v>
      </c>
      <c r="B639" s="1" t="s">
        <v>54</v>
      </c>
      <c r="C639" s="1">
        <v>13</v>
      </c>
      <c r="D639" s="1" t="s">
        <v>42</v>
      </c>
      <c r="E639" s="6">
        <v>0.2</v>
      </c>
      <c r="F639" s="6">
        <v>0.4</v>
      </c>
      <c r="G639" s="1">
        <v>5</v>
      </c>
    </row>
    <row r="640" spans="1:7" x14ac:dyDescent="0.25">
      <c r="A640" s="1" t="s">
        <v>47</v>
      </c>
      <c r="B640" s="1" t="s">
        <v>54</v>
      </c>
      <c r="C640" s="1">
        <v>13</v>
      </c>
      <c r="D640" s="1" t="s">
        <v>42</v>
      </c>
      <c r="E640" s="6">
        <v>0.41</v>
      </c>
      <c r="F640" s="6">
        <v>1.1499999999999999</v>
      </c>
      <c r="G640" s="1">
        <v>10</v>
      </c>
    </row>
    <row r="641" spans="1:7" x14ac:dyDescent="0.25">
      <c r="A641" s="1" t="s">
        <v>47</v>
      </c>
      <c r="B641" s="1" t="s">
        <v>54</v>
      </c>
      <c r="C641" s="1">
        <v>13</v>
      </c>
      <c r="D641" s="1" t="s">
        <v>42</v>
      </c>
      <c r="E641" s="6">
        <v>1.1599999999999999</v>
      </c>
      <c r="F641" s="6">
        <v>1.45</v>
      </c>
      <c r="G641" s="1">
        <v>15</v>
      </c>
    </row>
    <row r="642" spans="1:7" x14ac:dyDescent="0.25">
      <c r="A642" s="1" t="s">
        <v>47</v>
      </c>
      <c r="B642" s="1" t="s">
        <v>54</v>
      </c>
      <c r="C642" s="1">
        <v>13</v>
      </c>
      <c r="D642" s="1" t="s">
        <v>42</v>
      </c>
      <c r="E642" s="6">
        <v>1.46</v>
      </c>
      <c r="F642" s="6">
        <v>3</v>
      </c>
      <c r="G642" s="1">
        <v>20</v>
      </c>
    </row>
    <row r="643" spans="1:7" x14ac:dyDescent="0.25">
      <c r="A643" s="1" t="s">
        <v>47</v>
      </c>
      <c r="B643" s="1" t="s">
        <v>54</v>
      </c>
      <c r="C643" s="1">
        <v>13</v>
      </c>
      <c r="D643" s="1" t="s">
        <v>42</v>
      </c>
      <c r="E643" s="6">
        <v>3.01</v>
      </c>
      <c r="F643" s="6">
        <v>1000</v>
      </c>
      <c r="G643" s="1">
        <v>25</v>
      </c>
    </row>
    <row r="644" spans="1:7" x14ac:dyDescent="0.25">
      <c r="A644" s="1" t="s">
        <v>47</v>
      </c>
      <c r="B644" s="1" t="s">
        <v>54</v>
      </c>
      <c r="C644" s="1">
        <v>14</v>
      </c>
      <c r="D644" s="1" t="s">
        <v>42</v>
      </c>
      <c r="E644" s="1">
        <v>0.01</v>
      </c>
      <c r="F644" s="6">
        <v>0.24</v>
      </c>
      <c r="G644" s="1">
        <v>0</v>
      </c>
    </row>
    <row r="645" spans="1:7" x14ac:dyDescent="0.25">
      <c r="A645" s="1" t="s">
        <v>47</v>
      </c>
      <c r="B645" s="1" t="s">
        <v>54</v>
      </c>
      <c r="C645" s="1">
        <v>14</v>
      </c>
      <c r="D645" s="1" t="s">
        <v>42</v>
      </c>
      <c r="E645" s="6">
        <v>0.25</v>
      </c>
      <c r="F645" s="6">
        <v>0.45</v>
      </c>
      <c r="G645" s="1">
        <v>5</v>
      </c>
    </row>
    <row r="646" spans="1:7" x14ac:dyDescent="0.25">
      <c r="A646" s="1" t="s">
        <v>47</v>
      </c>
      <c r="B646" s="1" t="s">
        <v>54</v>
      </c>
      <c r="C646" s="1">
        <v>14</v>
      </c>
      <c r="D646" s="1" t="s">
        <v>42</v>
      </c>
      <c r="E646" s="6">
        <v>0.46</v>
      </c>
      <c r="F646" s="6">
        <v>1.3</v>
      </c>
      <c r="G646" s="1">
        <v>10</v>
      </c>
    </row>
    <row r="647" spans="1:7" x14ac:dyDescent="0.25">
      <c r="A647" s="1" t="s">
        <v>47</v>
      </c>
      <c r="B647" s="1" t="s">
        <v>54</v>
      </c>
      <c r="C647" s="1">
        <v>14</v>
      </c>
      <c r="D647" s="1" t="s">
        <v>42</v>
      </c>
      <c r="E647" s="6">
        <v>1.31</v>
      </c>
      <c r="F647" s="6">
        <v>2.15</v>
      </c>
      <c r="G647" s="1">
        <v>15</v>
      </c>
    </row>
    <row r="648" spans="1:7" x14ac:dyDescent="0.25">
      <c r="A648" s="1" t="s">
        <v>47</v>
      </c>
      <c r="B648" s="1" t="s">
        <v>54</v>
      </c>
      <c r="C648" s="1">
        <v>14</v>
      </c>
      <c r="D648" s="1" t="s">
        <v>42</v>
      </c>
      <c r="E648" s="6">
        <v>2.16</v>
      </c>
      <c r="F648" s="6">
        <v>4</v>
      </c>
      <c r="G648" s="1">
        <v>20</v>
      </c>
    </row>
    <row r="649" spans="1:7" x14ac:dyDescent="0.25">
      <c r="A649" s="1" t="s">
        <v>47</v>
      </c>
      <c r="B649" s="1" t="s">
        <v>54</v>
      </c>
      <c r="C649" s="1">
        <v>14</v>
      </c>
      <c r="D649" s="1" t="s">
        <v>42</v>
      </c>
      <c r="E649" s="6">
        <v>4.01</v>
      </c>
      <c r="F649" s="6">
        <v>1000</v>
      </c>
      <c r="G649" s="1">
        <v>25</v>
      </c>
    </row>
    <row r="650" spans="1:7" x14ac:dyDescent="0.25">
      <c r="A650" s="1" t="s">
        <v>47</v>
      </c>
      <c r="B650" s="1" t="s">
        <v>54</v>
      </c>
      <c r="C650" s="1">
        <v>15</v>
      </c>
      <c r="D650" s="1" t="s">
        <v>42</v>
      </c>
      <c r="E650" s="1">
        <v>0.01</v>
      </c>
      <c r="F650" s="6">
        <v>0.24</v>
      </c>
      <c r="G650" s="1">
        <v>0</v>
      </c>
    </row>
    <row r="651" spans="1:7" x14ac:dyDescent="0.25">
      <c r="A651" s="1" t="s">
        <v>47</v>
      </c>
      <c r="B651" s="1" t="s">
        <v>54</v>
      </c>
      <c r="C651" s="1">
        <v>15</v>
      </c>
      <c r="D651" s="1" t="s">
        <v>42</v>
      </c>
      <c r="E651" s="6">
        <v>0.25</v>
      </c>
      <c r="F651" s="6">
        <v>0.45</v>
      </c>
      <c r="G651" s="1">
        <v>5</v>
      </c>
    </row>
    <row r="652" spans="1:7" x14ac:dyDescent="0.25">
      <c r="A652" s="1" t="s">
        <v>47</v>
      </c>
      <c r="B652" s="1" t="s">
        <v>54</v>
      </c>
      <c r="C652" s="1">
        <v>15</v>
      </c>
      <c r="D652" s="1" t="s">
        <v>42</v>
      </c>
      <c r="E652" s="6">
        <v>0.46</v>
      </c>
      <c r="F652" s="6">
        <v>1.3</v>
      </c>
      <c r="G652" s="1">
        <v>10</v>
      </c>
    </row>
    <row r="653" spans="1:7" x14ac:dyDescent="0.25">
      <c r="A653" s="1" t="s">
        <v>47</v>
      </c>
      <c r="B653" s="1" t="s">
        <v>54</v>
      </c>
      <c r="C653" s="1">
        <v>15</v>
      </c>
      <c r="D653" s="1" t="s">
        <v>42</v>
      </c>
      <c r="E653" s="6">
        <v>1.31</v>
      </c>
      <c r="F653" s="6">
        <v>2.15</v>
      </c>
      <c r="G653" s="1">
        <v>15</v>
      </c>
    </row>
    <row r="654" spans="1:7" x14ac:dyDescent="0.25">
      <c r="A654" s="1" t="s">
        <v>47</v>
      </c>
      <c r="B654" s="1" t="s">
        <v>54</v>
      </c>
      <c r="C654" s="1">
        <v>15</v>
      </c>
      <c r="D654" s="1" t="s">
        <v>42</v>
      </c>
      <c r="E654" s="6">
        <v>2.16</v>
      </c>
      <c r="F654" s="6">
        <v>4</v>
      </c>
      <c r="G654" s="1">
        <v>20</v>
      </c>
    </row>
    <row r="655" spans="1:7" x14ac:dyDescent="0.25">
      <c r="A655" s="1" t="s">
        <v>47</v>
      </c>
      <c r="B655" s="1" t="s">
        <v>54</v>
      </c>
      <c r="C655" s="1">
        <v>15</v>
      </c>
      <c r="D655" s="1" t="s">
        <v>42</v>
      </c>
      <c r="E655" s="6">
        <v>4.01</v>
      </c>
      <c r="F655" s="6">
        <v>1000</v>
      </c>
      <c r="G655" s="1">
        <v>25</v>
      </c>
    </row>
    <row r="656" spans="1:7" x14ac:dyDescent="0.25">
      <c r="A656" s="1" t="s">
        <v>47</v>
      </c>
      <c r="B656" s="1" t="s">
        <v>54</v>
      </c>
      <c r="C656" s="1">
        <v>16</v>
      </c>
      <c r="D656" s="1" t="s">
        <v>42</v>
      </c>
      <c r="E656" s="1">
        <v>0.01</v>
      </c>
      <c r="F656" s="6">
        <v>0.24</v>
      </c>
      <c r="G656" s="1">
        <v>0</v>
      </c>
    </row>
    <row r="657" spans="1:7" x14ac:dyDescent="0.25">
      <c r="A657" s="1" t="s">
        <v>47</v>
      </c>
      <c r="B657" s="1" t="s">
        <v>54</v>
      </c>
      <c r="C657" s="1">
        <v>16</v>
      </c>
      <c r="D657" s="1" t="s">
        <v>42</v>
      </c>
      <c r="E657" s="6">
        <v>0.25</v>
      </c>
      <c r="F657" s="6">
        <v>0.45</v>
      </c>
      <c r="G657" s="1">
        <v>5</v>
      </c>
    </row>
    <row r="658" spans="1:7" x14ac:dyDescent="0.25">
      <c r="A658" s="1" t="s">
        <v>47</v>
      </c>
      <c r="B658" s="1" t="s">
        <v>54</v>
      </c>
      <c r="C658" s="1">
        <v>16</v>
      </c>
      <c r="D658" s="1" t="s">
        <v>42</v>
      </c>
      <c r="E658" s="6">
        <v>0.46</v>
      </c>
      <c r="F658" s="6">
        <v>1.3</v>
      </c>
      <c r="G658" s="1">
        <v>10</v>
      </c>
    </row>
    <row r="659" spans="1:7" x14ac:dyDescent="0.25">
      <c r="A659" s="1" t="s">
        <v>47</v>
      </c>
      <c r="B659" s="1" t="s">
        <v>54</v>
      </c>
      <c r="C659" s="1">
        <v>16</v>
      </c>
      <c r="D659" s="1" t="s">
        <v>42</v>
      </c>
      <c r="E659" s="6">
        <v>1.31</v>
      </c>
      <c r="F659" s="6">
        <v>2.15</v>
      </c>
      <c r="G659" s="1">
        <v>15</v>
      </c>
    </row>
    <row r="660" spans="1:7" x14ac:dyDescent="0.25">
      <c r="A660" s="1" t="s">
        <v>47</v>
      </c>
      <c r="B660" s="1" t="s">
        <v>54</v>
      </c>
      <c r="C660" s="1">
        <v>16</v>
      </c>
      <c r="D660" s="1" t="s">
        <v>42</v>
      </c>
      <c r="E660" s="6">
        <v>2.16</v>
      </c>
      <c r="F660" s="6">
        <v>4</v>
      </c>
      <c r="G660" s="1">
        <v>20</v>
      </c>
    </row>
    <row r="661" spans="1:7" x14ac:dyDescent="0.25">
      <c r="A661" s="1" t="s">
        <v>47</v>
      </c>
      <c r="B661" s="1" t="s">
        <v>54</v>
      </c>
      <c r="C661" s="1">
        <v>16</v>
      </c>
      <c r="D661" s="1" t="s">
        <v>42</v>
      </c>
      <c r="E661" s="6">
        <v>4.01</v>
      </c>
      <c r="F661" s="6">
        <v>1000</v>
      </c>
      <c r="G661" s="1">
        <v>25</v>
      </c>
    </row>
    <row r="662" spans="1:7" x14ac:dyDescent="0.25">
      <c r="A662" s="1" t="s">
        <v>47</v>
      </c>
      <c r="B662" s="1" t="s">
        <v>54</v>
      </c>
      <c r="C662" s="1">
        <v>17</v>
      </c>
      <c r="D662" s="1" t="s">
        <v>42</v>
      </c>
      <c r="E662" s="1">
        <v>0.01</v>
      </c>
      <c r="F662" s="6">
        <v>0.24</v>
      </c>
      <c r="G662" s="1">
        <v>0</v>
      </c>
    </row>
    <row r="663" spans="1:7" x14ac:dyDescent="0.25">
      <c r="A663" s="1" t="s">
        <v>47</v>
      </c>
      <c r="B663" s="1" t="s">
        <v>54</v>
      </c>
      <c r="C663" s="1">
        <v>17</v>
      </c>
      <c r="D663" s="1" t="s">
        <v>42</v>
      </c>
      <c r="E663" s="6">
        <v>0.25</v>
      </c>
      <c r="F663" s="6">
        <v>0.45</v>
      </c>
      <c r="G663" s="1">
        <v>5</v>
      </c>
    </row>
    <row r="664" spans="1:7" x14ac:dyDescent="0.25">
      <c r="A664" s="1" t="s">
        <v>47</v>
      </c>
      <c r="B664" s="1" t="s">
        <v>54</v>
      </c>
      <c r="C664" s="1">
        <v>17</v>
      </c>
      <c r="D664" s="1" t="s">
        <v>42</v>
      </c>
      <c r="E664" s="6">
        <v>0.46</v>
      </c>
      <c r="F664" s="6">
        <v>1.3</v>
      </c>
      <c r="G664" s="1">
        <v>10</v>
      </c>
    </row>
    <row r="665" spans="1:7" x14ac:dyDescent="0.25">
      <c r="A665" s="1" t="s">
        <v>47</v>
      </c>
      <c r="B665" s="1" t="s">
        <v>54</v>
      </c>
      <c r="C665" s="1">
        <v>17</v>
      </c>
      <c r="D665" s="1" t="s">
        <v>42</v>
      </c>
      <c r="E665" s="6">
        <v>1.31</v>
      </c>
      <c r="F665" s="6">
        <v>2.15</v>
      </c>
      <c r="G665" s="1">
        <v>15</v>
      </c>
    </row>
    <row r="666" spans="1:7" x14ac:dyDescent="0.25">
      <c r="A666" s="1" t="s">
        <v>47</v>
      </c>
      <c r="B666" s="1" t="s">
        <v>54</v>
      </c>
      <c r="C666" s="1">
        <v>17</v>
      </c>
      <c r="D666" s="1" t="s">
        <v>42</v>
      </c>
      <c r="E666" s="6">
        <v>2.16</v>
      </c>
      <c r="F666" s="6">
        <v>4</v>
      </c>
      <c r="G666" s="1">
        <v>20</v>
      </c>
    </row>
    <row r="667" spans="1:7" x14ac:dyDescent="0.25">
      <c r="A667" s="1" t="s">
        <v>47</v>
      </c>
      <c r="B667" s="1" t="s">
        <v>54</v>
      </c>
      <c r="C667" s="1">
        <v>17</v>
      </c>
      <c r="D667" s="1" t="s">
        <v>42</v>
      </c>
      <c r="E667" s="6">
        <v>4.01</v>
      </c>
      <c r="F667" s="6">
        <v>1000</v>
      </c>
      <c r="G667" s="1">
        <v>25</v>
      </c>
    </row>
    <row r="668" spans="1:7" x14ac:dyDescent="0.25">
      <c r="A668" s="1" t="s">
        <v>47</v>
      </c>
      <c r="B668" s="1" t="s">
        <v>54</v>
      </c>
      <c r="C668" s="1">
        <v>18</v>
      </c>
      <c r="D668" s="1" t="s">
        <v>42</v>
      </c>
      <c r="E668" s="1">
        <v>0.01</v>
      </c>
      <c r="F668" s="6">
        <v>0.24</v>
      </c>
      <c r="G668" s="1">
        <v>0</v>
      </c>
    </row>
    <row r="669" spans="1:7" x14ac:dyDescent="0.25">
      <c r="A669" s="1" t="s">
        <v>47</v>
      </c>
      <c r="B669" s="1" t="s">
        <v>54</v>
      </c>
      <c r="C669" s="1">
        <v>18</v>
      </c>
      <c r="D669" s="1" t="s">
        <v>42</v>
      </c>
      <c r="E669" s="6">
        <v>0.25</v>
      </c>
      <c r="F669" s="6">
        <v>0.45</v>
      </c>
      <c r="G669" s="1">
        <v>5</v>
      </c>
    </row>
    <row r="670" spans="1:7" x14ac:dyDescent="0.25">
      <c r="A670" s="1" t="s">
        <v>47</v>
      </c>
      <c r="B670" s="1" t="s">
        <v>54</v>
      </c>
      <c r="C670" s="1">
        <v>18</v>
      </c>
      <c r="D670" s="1" t="s">
        <v>42</v>
      </c>
      <c r="E670" s="6">
        <v>0.46</v>
      </c>
      <c r="F670" s="6">
        <v>1.3</v>
      </c>
      <c r="G670" s="1">
        <v>10</v>
      </c>
    </row>
    <row r="671" spans="1:7" x14ac:dyDescent="0.25">
      <c r="A671" s="1" t="s">
        <v>47</v>
      </c>
      <c r="B671" s="1" t="s">
        <v>54</v>
      </c>
      <c r="C671" s="1">
        <v>18</v>
      </c>
      <c r="D671" s="1" t="s">
        <v>42</v>
      </c>
      <c r="E671" s="6">
        <v>1.31</v>
      </c>
      <c r="F671" s="6">
        <v>2.15</v>
      </c>
      <c r="G671" s="1">
        <v>15</v>
      </c>
    </row>
    <row r="672" spans="1:7" x14ac:dyDescent="0.25">
      <c r="A672" s="1" t="s">
        <v>47</v>
      </c>
      <c r="B672" s="1" t="s">
        <v>54</v>
      </c>
      <c r="C672" s="1">
        <v>18</v>
      </c>
      <c r="D672" s="1" t="s">
        <v>42</v>
      </c>
      <c r="E672" s="6">
        <v>2.16</v>
      </c>
      <c r="F672" s="6">
        <v>4</v>
      </c>
      <c r="G672" s="1">
        <v>20</v>
      </c>
    </row>
    <row r="673" spans="1:7" x14ac:dyDescent="0.25">
      <c r="A673" s="1" t="s">
        <v>47</v>
      </c>
      <c r="B673" s="1" t="s">
        <v>54</v>
      </c>
      <c r="C673" s="1">
        <v>18</v>
      </c>
      <c r="D673" s="1" t="s">
        <v>42</v>
      </c>
      <c r="E673" s="6">
        <v>4.01</v>
      </c>
      <c r="F673" s="6">
        <v>1000</v>
      </c>
      <c r="G673" s="1">
        <v>25</v>
      </c>
    </row>
    <row r="674" spans="1:7" x14ac:dyDescent="0.25">
      <c r="A674" s="1" t="s">
        <v>40</v>
      </c>
      <c r="B674" s="1" t="s">
        <v>51</v>
      </c>
      <c r="C674" s="1">
        <v>12</v>
      </c>
      <c r="D674" s="1" t="s">
        <v>49</v>
      </c>
      <c r="E674" s="6">
        <v>17.010000000000002</v>
      </c>
      <c r="F674" s="6">
        <v>1000</v>
      </c>
      <c r="G674" s="1">
        <v>0</v>
      </c>
    </row>
    <row r="675" spans="1:7" x14ac:dyDescent="0.25">
      <c r="A675" s="1" t="s">
        <v>40</v>
      </c>
      <c r="B675" s="1" t="s">
        <v>51</v>
      </c>
      <c r="C675" s="1">
        <v>12</v>
      </c>
      <c r="D675" s="1" t="s">
        <v>49</v>
      </c>
      <c r="E675" s="6">
        <v>14.3</v>
      </c>
      <c r="F675" s="6">
        <v>17</v>
      </c>
      <c r="G675" s="1">
        <v>10</v>
      </c>
    </row>
    <row r="676" spans="1:7" x14ac:dyDescent="0.25">
      <c r="A676" s="1" t="s">
        <v>40</v>
      </c>
      <c r="B676" s="1" t="s">
        <v>51</v>
      </c>
      <c r="C676" s="1">
        <v>12</v>
      </c>
      <c r="D676" s="1" t="s">
        <v>49</v>
      </c>
      <c r="E676" s="6">
        <v>12</v>
      </c>
      <c r="F676" s="6">
        <v>14.29</v>
      </c>
      <c r="G676" s="1">
        <v>25</v>
      </c>
    </row>
    <row r="677" spans="1:7" x14ac:dyDescent="0.25">
      <c r="A677" s="1" t="s">
        <v>40</v>
      </c>
      <c r="B677" s="1" t="s">
        <v>51</v>
      </c>
      <c r="C677" s="1">
        <v>12</v>
      </c>
      <c r="D677" s="1" t="s">
        <v>49</v>
      </c>
      <c r="E677" s="6">
        <v>10</v>
      </c>
      <c r="F677" s="6">
        <v>11.59</v>
      </c>
      <c r="G677" s="1">
        <v>50</v>
      </c>
    </row>
    <row r="678" spans="1:7" x14ac:dyDescent="0.25">
      <c r="A678" s="1" t="s">
        <v>40</v>
      </c>
      <c r="B678" s="1" t="s">
        <v>51</v>
      </c>
      <c r="C678" s="1">
        <v>12</v>
      </c>
      <c r="D678" s="1" t="s">
        <v>49</v>
      </c>
      <c r="E678" s="6">
        <v>8</v>
      </c>
      <c r="F678" s="6">
        <v>9.59</v>
      </c>
      <c r="G678" s="1">
        <v>75</v>
      </c>
    </row>
    <row r="679" spans="1:7" x14ac:dyDescent="0.25">
      <c r="A679" s="1" t="s">
        <v>40</v>
      </c>
      <c r="B679" s="1" t="s">
        <v>51</v>
      </c>
      <c r="C679" s="1">
        <v>12</v>
      </c>
      <c r="D679" s="1" t="s">
        <v>49</v>
      </c>
      <c r="E679" s="6">
        <v>1</v>
      </c>
      <c r="F679" s="6">
        <v>7.59</v>
      </c>
      <c r="G679" s="1">
        <v>100</v>
      </c>
    </row>
    <row r="680" spans="1:7" x14ac:dyDescent="0.25">
      <c r="A680" s="1" t="s">
        <v>40</v>
      </c>
      <c r="B680" s="1" t="s">
        <v>51</v>
      </c>
      <c r="C680" s="1">
        <v>13</v>
      </c>
      <c r="D680" s="1" t="s">
        <v>49</v>
      </c>
      <c r="E680" s="6">
        <v>17.010000000000002</v>
      </c>
      <c r="F680" s="6">
        <v>1000</v>
      </c>
      <c r="G680" s="1">
        <v>0</v>
      </c>
    </row>
    <row r="681" spans="1:7" x14ac:dyDescent="0.25">
      <c r="A681" s="1" t="s">
        <v>40</v>
      </c>
      <c r="B681" s="1" t="s">
        <v>51</v>
      </c>
      <c r="C681" s="1">
        <v>13</v>
      </c>
      <c r="D681" s="1" t="s">
        <v>49</v>
      </c>
      <c r="E681" s="6">
        <v>14</v>
      </c>
      <c r="F681" s="6">
        <v>17</v>
      </c>
      <c r="G681" s="1">
        <v>10</v>
      </c>
    </row>
    <row r="682" spans="1:7" x14ac:dyDescent="0.25">
      <c r="A682" s="1" t="s">
        <v>40</v>
      </c>
      <c r="B682" s="1" t="s">
        <v>51</v>
      </c>
      <c r="C682" s="1">
        <v>13</v>
      </c>
      <c r="D682" s="1" t="s">
        <v>49</v>
      </c>
      <c r="E682" s="6">
        <v>11.3</v>
      </c>
      <c r="F682" s="6">
        <v>13.59</v>
      </c>
      <c r="G682" s="1">
        <v>25</v>
      </c>
    </row>
    <row r="683" spans="1:7" x14ac:dyDescent="0.25">
      <c r="A683" s="1" t="s">
        <v>40</v>
      </c>
      <c r="B683" s="1" t="s">
        <v>51</v>
      </c>
      <c r="C683" s="1">
        <v>13</v>
      </c>
      <c r="D683" s="1" t="s">
        <v>49</v>
      </c>
      <c r="E683" s="6">
        <v>10</v>
      </c>
      <c r="F683" s="6">
        <v>11.29</v>
      </c>
      <c r="G683" s="1">
        <v>50</v>
      </c>
    </row>
    <row r="684" spans="1:7" x14ac:dyDescent="0.25">
      <c r="A684" s="1" t="s">
        <v>40</v>
      </c>
      <c r="B684" s="1" t="s">
        <v>51</v>
      </c>
      <c r="C684" s="1">
        <v>13</v>
      </c>
      <c r="D684" s="1" t="s">
        <v>49</v>
      </c>
      <c r="E684" s="6">
        <v>8</v>
      </c>
      <c r="F684" s="6">
        <v>9.59</v>
      </c>
      <c r="G684" s="1">
        <v>75</v>
      </c>
    </row>
    <row r="685" spans="1:7" x14ac:dyDescent="0.25">
      <c r="A685" s="1" t="s">
        <v>40</v>
      </c>
      <c r="B685" s="1" t="s">
        <v>51</v>
      </c>
      <c r="C685" s="1">
        <v>13</v>
      </c>
      <c r="D685" s="1" t="s">
        <v>49</v>
      </c>
      <c r="E685" s="6">
        <v>1</v>
      </c>
      <c r="F685" s="6">
        <v>7.59</v>
      </c>
      <c r="G685" s="1">
        <v>100</v>
      </c>
    </row>
    <row r="686" spans="1:7" x14ac:dyDescent="0.25">
      <c r="A686" s="1" t="s">
        <v>40</v>
      </c>
      <c r="B686" s="1" t="s">
        <v>51</v>
      </c>
      <c r="C686" s="1">
        <v>14</v>
      </c>
      <c r="D686" s="1" t="s">
        <v>49</v>
      </c>
      <c r="E686" s="6">
        <v>17.010000000000002</v>
      </c>
      <c r="F686" s="6">
        <v>1000</v>
      </c>
      <c r="G686" s="1">
        <v>0</v>
      </c>
    </row>
    <row r="687" spans="1:7" x14ac:dyDescent="0.25">
      <c r="A687" s="1" t="s">
        <v>40</v>
      </c>
      <c r="B687" s="1" t="s">
        <v>51</v>
      </c>
      <c r="C687" s="1">
        <v>14</v>
      </c>
      <c r="D687" s="1" t="s">
        <v>49</v>
      </c>
      <c r="E687" s="6">
        <v>14</v>
      </c>
      <c r="F687" s="6">
        <v>17</v>
      </c>
      <c r="G687" s="1">
        <v>10</v>
      </c>
    </row>
    <row r="688" spans="1:7" x14ac:dyDescent="0.25">
      <c r="A688" s="1" t="s">
        <v>40</v>
      </c>
      <c r="B688" s="1" t="s">
        <v>51</v>
      </c>
      <c r="C688" s="1">
        <v>14</v>
      </c>
      <c r="D688" s="1" t="s">
        <v>49</v>
      </c>
      <c r="E688" s="6">
        <v>11</v>
      </c>
      <c r="F688" s="6">
        <v>13.59</v>
      </c>
      <c r="G688" s="1">
        <v>25</v>
      </c>
    </row>
    <row r="689" spans="1:7" x14ac:dyDescent="0.25">
      <c r="A689" s="1" t="s">
        <v>40</v>
      </c>
      <c r="B689" s="1" t="s">
        <v>51</v>
      </c>
      <c r="C689" s="1">
        <v>14</v>
      </c>
      <c r="D689" s="1" t="s">
        <v>49</v>
      </c>
      <c r="E689" s="6">
        <v>9.15</v>
      </c>
      <c r="F689" s="6">
        <v>10.59</v>
      </c>
      <c r="G689" s="1">
        <v>50</v>
      </c>
    </row>
    <row r="690" spans="1:7" x14ac:dyDescent="0.25">
      <c r="A690" s="1" t="s">
        <v>40</v>
      </c>
      <c r="B690" s="1" t="s">
        <v>51</v>
      </c>
      <c r="C690" s="1">
        <v>14</v>
      </c>
      <c r="D690" s="1" t="s">
        <v>49</v>
      </c>
      <c r="E690" s="6">
        <v>8</v>
      </c>
      <c r="F690" s="6">
        <v>9.14</v>
      </c>
      <c r="G690" s="1">
        <v>75</v>
      </c>
    </row>
    <row r="691" spans="1:7" x14ac:dyDescent="0.25">
      <c r="A691" s="1" t="s">
        <v>40</v>
      </c>
      <c r="B691" s="1" t="s">
        <v>51</v>
      </c>
      <c r="C691" s="1">
        <v>14</v>
      </c>
      <c r="D691" s="1" t="s">
        <v>49</v>
      </c>
      <c r="E691" s="6">
        <v>1</v>
      </c>
      <c r="F691" s="6">
        <v>7.59</v>
      </c>
      <c r="G691" s="1">
        <v>100</v>
      </c>
    </row>
    <row r="692" spans="1:7" x14ac:dyDescent="0.25">
      <c r="A692" s="1" t="s">
        <v>40</v>
      </c>
      <c r="B692" s="1" t="s">
        <v>51</v>
      </c>
      <c r="C692" s="1">
        <v>15</v>
      </c>
      <c r="D692" s="1" t="s">
        <v>49</v>
      </c>
      <c r="E692" s="6">
        <v>17.010000000000002</v>
      </c>
      <c r="F692" s="6">
        <v>1000</v>
      </c>
      <c r="G692" s="1">
        <v>0</v>
      </c>
    </row>
    <row r="693" spans="1:7" x14ac:dyDescent="0.25">
      <c r="A693" s="1" t="s">
        <v>40</v>
      </c>
      <c r="B693" s="1" t="s">
        <v>51</v>
      </c>
      <c r="C693" s="1">
        <v>15</v>
      </c>
      <c r="D693" s="1" t="s">
        <v>49</v>
      </c>
      <c r="E693" s="6">
        <v>14</v>
      </c>
      <c r="F693" s="6">
        <v>17</v>
      </c>
      <c r="G693" s="1">
        <v>10</v>
      </c>
    </row>
    <row r="694" spans="1:7" x14ac:dyDescent="0.25">
      <c r="A694" s="1" t="s">
        <v>40</v>
      </c>
      <c r="B694" s="1" t="s">
        <v>51</v>
      </c>
      <c r="C694" s="1">
        <v>15</v>
      </c>
      <c r="D694" s="1" t="s">
        <v>49</v>
      </c>
      <c r="E694" s="6">
        <v>10.3</v>
      </c>
      <c r="F694" s="6">
        <v>13.59</v>
      </c>
      <c r="G694" s="1">
        <v>25</v>
      </c>
    </row>
    <row r="695" spans="1:7" x14ac:dyDescent="0.25">
      <c r="A695" s="1" t="s">
        <v>40</v>
      </c>
      <c r="B695" s="1" t="s">
        <v>51</v>
      </c>
      <c r="C695" s="1">
        <v>15</v>
      </c>
      <c r="D695" s="1" t="s">
        <v>49</v>
      </c>
      <c r="E695" s="6">
        <v>9.15</v>
      </c>
      <c r="F695" s="6">
        <v>10.29</v>
      </c>
      <c r="G695" s="1">
        <v>50</v>
      </c>
    </row>
    <row r="696" spans="1:7" x14ac:dyDescent="0.25">
      <c r="A696" s="1" t="s">
        <v>40</v>
      </c>
      <c r="B696" s="1" t="s">
        <v>51</v>
      </c>
      <c r="C696" s="1">
        <v>15</v>
      </c>
      <c r="D696" s="1" t="s">
        <v>49</v>
      </c>
      <c r="E696" s="6">
        <v>7.3</v>
      </c>
      <c r="F696" s="6">
        <v>9.14</v>
      </c>
      <c r="G696" s="1">
        <v>75</v>
      </c>
    </row>
    <row r="697" spans="1:7" x14ac:dyDescent="0.25">
      <c r="A697" s="1" t="s">
        <v>40</v>
      </c>
      <c r="B697" s="1" t="s">
        <v>51</v>
      </c>
      <c r="C697" s="1">
        <v>15</v>
      </c>
      <c r="D697" s="1" t="s">
        <v>49</v>
      </c>
      <c r="E697" s="6">
        <v>1</v>
      </c>
      <c r="F697" s="6">
        <v>7.29</v>
      </c>
      <c r="G697" s="1">
        <v>100</v>
      </c>
    </row>
    <row r="698" spans="1:7" x14ac:dyDescent="0.25">
      <c r="A698" s="1" t="s">
        <v>40</v>
      </c>
      <c r="B698" s="1" t="s">
        <v>51</v>
      </c>
      <c r="C698" s="1">
        <v>16</v>
      </c>
      <c r="D698" s="1" t="s">
        <v>49</v>
      </c>
      <c r="E698" s="6">
        <v>17.010000000000002</v>
      </c>
      <c r="F698" s="6">
        <v>1000</v>
      </c>
      <c r="G698" s="1">
        <v>0</v>
      </c>
    </row>
    <row r="699" spans="1:7" x14ac:dyDescent="0.25">
      <c r="A699" s="1" t="s">
        <v>40</v>
      </c>
      <c r="B699" s="1" t="s">
        <v>51</v>
      </c>
      <c r="C699" s="1">
        <v>16</v>
      </c>
      <c r="D699" s="1" t="s">
        <v>49</v>
      </c>
      <c r="E699" s="6">
        <v>13.3</v>
      </c>
      <c r="F699" s="6">
        <v>17</v>
      </c>
      <c r="G699" s="1">
        <v>10</v>
      </c>
    </row>
    <row r="700" spans="1:7" x14ac:dyDescent="0.25">
      <c r="A700" s="1" t="s">
        <v>40</v>
      </c>
      <c r="B700" s="1" t="s">
        <v>51</v>
      </c>
      <c r="C700" s="1">
        <v>16</v>
      </c>
      <c r="D700" s="1" t="s">
        <v>49</v>
      </c>
      <c r="E700" s="6">
        <v>10</v>
      </c>
      <c r="F700" s="6">
        <v>13.29</v>
      </c>
      <c r="G700" s="1">
        <v>25</v>
      </c>
    </row>
    <row r="701" spans="1:7" x14ac:dyDescent="0.25">
      <c r="A701" s="1" t="s">
        <v>40</v>
      </c>
      <c r="B701" s="1" t="s">
        <v>51</v>
      </c>
      <c r="C701" s="1">
        <v>16</v>
      </c>
      <c r="D701" s="1" t="s">
        <v>49</v>
      </c>
      <c r="E701" s="6">
        <v>9</v>
      </c>
      <c r="F701" s="6">
        <v>9.59</v>
      </c>
      <c r="G701" s="1">
        <v>50</v>
      </c>
    </row>
    <row r="702" spans="1:7" x14ac:dyDescent="0.25">
      <c r="A702" s="1" t="s">
        <v>40</v>
      </c>
      <c r="B702" s="1" t="s">
        <v>51</v>
      </c>
      <c r="C702" s="1">
        <v>16</v>
      </c>
      <c r="D702" s="1" t="s">
        <v>49</v>
      </c>
      <c r="E702" s="6">
        <v>7.3</v>
      </c>
      <c r="F702" s="6">
        <v>8.59</v>
      </c>
      <c r="G702" s="1">
        <v>75</v>
      </c>
    </row>
    <row r="703" spans="1:7" x14ac:dyDescent="0.25">
      <c r="A703" s="1" t="s">
        <v>40</v>
      </c>
      <c r="B703" s="1" t="s">
        <v>51</v>
      </c>
      <c r="C703" s="1">
        <v>16</v>
      </c>
      <c r="D703" s="1" t="s">
        <v>49</v>
      </c>
      <c r="E703" s="6">
        <v>1</v>
      </c>
      <c r="F703" s="6">
        <v>7.29</v>
      </c>
      <c r="G703" s="1">
        <v>100</v>
      </c>
    </row>
    <row r="704" spans="1:7" x14ac:dyDescent="0.25">
      <c r="A704" s="1" t="s">
        <v>40</v>
      </c>
      <c r="B704" s="1" t="s">
        <v>51</v>
      </c>
      <c r="C704" s="1">
        <v>17</v>
      </c>
      <c r="D704" s="1" t="s">
        <v>49</v>
      </c>
      <c r="E704" s="6">
        <v>17.010000000000002</v>
      </c>
      <c r="F704" s="6">
        <v>1000</v>
      </c>
      <c r="G704" s="1">
        <v>0</v>
      </c>
    </row>
    <row r="705" spans="1:7" x14ac:dyDescent="0.25">
      <c r="A705" s="1" t="s">
        <v>40</v>
      </c>
      <c r="B705" s="1" t="s">
        <v>51</v>
      </c>
      <c r="C705" s="1">
        <v>17</v>
      </c>
      <c r="D705" s="1" t="s">
        <v>49</v>
      </c>
      <c r="E705" s="6">
        <v>13.3</v>
      </c>
      <c r="F705" s="6">
        <v>17</v>
      </c>
      <c r="G705" s="1">
        <v>10</v>
      </c>
    </row>
    <row r="706" spans="1:7" x14ac:dyDescent="0.25">
      <c r="A706" s="1" t="s">
        <v>40</v>
      </c>
      <c r="B706" s="1" t="s">
        <v>51</v>
      </c>
      <c r="C706" s="1">
        <v>17</v>
      </c>
      <c r="D706" s="1" t="s">
        <v>49</v>
      </c>
      <c r="E706" s="6">
        <v>10</v>
      </c>
      <c r="F706" s="6">
        <v>13.29</v>
      </c>
      <c r="G706" s="1">
        <v>25</v>
      </c>
    </row>
    <row r="707" spans="1:7" x14ac:dyDescent="0.25">
      <c r="A707" s="1" t="s">
        <v>40</v>
      </c>
      <c r="B707" s="1" t="s">
        <v>51</v>
      </c>
      <c r="C707" s="1">
        <v>17</v>
      </c>
      <c r="D707" s="1" t="s">
        <v>49</v>
      </c>
      <c r="E707" s="6">
        <v>9</v>
      </c>
      <c r="F707" s="6">
        <v>9.59</v>
      </c>
      <c r="G707" s="1">
        <v>50</v>
      </c>
    </row>
    <row r="708" spans="1:7" x14ac:dyDescent="0.25">
      <c r="A708" s="1" t="s">
        <v>40</v>
      </c>
      <c r="B708" s="1" t="s">
        <v>51</v>
      </c>
      <c r="C708" s="1">
        <v>17</v>
      </c>
      <c r="D708" s="1" t="s">
        <v>49</v>
      </c>
      <c r="E708" s="6">
        <v>7.3</v>
      </c>
      <c r="F708" s="6">
        <v>8.59</v>
      </c>
      <c r="G708" s="1">
        <v>75</v>
      </c>
    </row>
    <row r="709" spans="1:7" x14ac:dyDescent="0.25">
      <c r="A709" s="1" t="s">
        <v>40</v>
      </c>
      <c r="B709" s="1" t="s">
        <v>51</v>
      </c>
      <c r="C709" s="1">
        <v>17</v>
      </c>
      <c r="D709" s="1" t="s">
        <v>49</v>
      </c>
      <c r="E709" s="6">
        <v>1</v>
      </c>
      <c r="F709" s="6">
        <v>7.29</v>
      </c>
      <c r="G709" s="1">
        <v>100</v>
      </c>
    </row>
    <row r="710" spans="1:7" x14ac:dyDescent="0.25">
      <c r="A710" s="1" t="s">
        <v>40</v>
      </c>
      <c r="B710" s="1" t="s">
        <v>51</v>
      </c>
      <c r="C710" s="1">
        <v>18</v>
      </c>
      <c r="D710" s="1" t="s">
        <v>49</v>
      </c>
      <c r="E710" s="6">
        <v>17.010000000000002</v>
      </c>
      <c r="F710" s="6">
        <v>1000</v>
      </c>
      <c r="G710" s="1">
        <v>0</v>
      </c>
    </row>
    <row r="711" spans="1:7" x14ac:dyDescent="0.25">
      <c r="A711" s="1" t="s">
        <v>40</v>
      </c>
      <c r="B711" s="1" t="s">
        <v>51</v>
      </c>
      <c r="C711" s="1">
        <v>18</v>
      </c>
      <c r="D711" s="1" t="s">
        <v>49</v>
      </c>
      <c r="E711" s="6">
        <v>13.3</v>
      </c>
      <c r="F711" s="6">
        <v>17</v>
      </c>
      <c r="G711" s="1">
        <v>10</v>
      </c>
    </row>
    <row r="712" spans="1:7" x14ac:dyDescent="0.25">
      <c r="A712" s="1" t="s">
        <v>40</v>
      </c>
      <c r="B712" s="1" t="s">
        <v>51</v>
      </c>
      <c r="C712" s="1">
        <v>18</v>
      </c>
      <c r="D712" s="1" t="s">
        <v>49</v>
      </c>
      <c r="E712" s="6">
        <v>10</v>
      </c>
      <c r="F712" s="6">
        <v>13.29</v>
      </c>
      <c r="G712" s="1">
        <v>25</v>
      </c>
    </row>
    <row r="713" spans="1:7" x14ac:dyDescent="0.25">
      <c r="A713" s="1" t="s">
        <v>40</v>
      </c>
      <c r="B713" s="1" t="s">
        <v>51</v>
      </c>
      <c r="C713" s="1">
        <v>18</v>
      </c>
      <c r="D713" s="1" t="s">
        <v>49</v>
      </c>
      <c r="E713" s="6">
        <v>9</v>
      </c>
      <c r="F713" s="6">
        <v>9.59</v>
      </c>
      <c r="G713" s="1">
        <v>50</v>
      </c>
    </row>
    <row r="714" spans="1:7" x14ac:dyDescent="0.25">
      <c r="A714" s="1" t="s">
        <v>40</v>
      </c>
      <c r="B714" s="1" t="s">
        <v>51</v>
      </c>
      <c r="C714" s="1">
        <v>18</v>
      </c>
      <c r="D714" s="1" t="s">
        <v>49</v>
      </c>
      <c r="E714" s="6">
        <v>7.3</v>
      </c>
      <c r="F714" s="6">
        <v>8.59</v>
      </c>
      <c r="G714" s="1">
        <v>75</v>
      </c>
    </row>
    <row r="715" spans="1:7" x14ac:dyDescent="0.25">
      <c r="A715" s="1" t="s">
        <v>40</v>
      </c>
      <c r="B715" s="1" t="s">
        <v>51</v>
      </c>
      <c r="C715" s="1">
        <v>18</v>
      </c>
      <c r="D715" s="1" t="s">
        <v>49</v>
      </c>
      <c r="E715" s="6">
        <v>1</v>
      </c>
      <c r="F715" s="6">
        <v>7.29</v>
      </c>
      <c r="G715" s="1">
        <v>100</v>
      </c>
    </row>
    <row r="716" spans="1:7" x14ac:dyDescent="0.25">
      <c r="A716" s="1" t="s">
        <v>43</v>
      </c>
      <c r="B716" s="1" t="s">
        <v>52</v>
      </c>
      <c r="C716" s="1">
        <v>12</v>
      </c>
      <c r="D716" s="1" t="s">
        <v>49</v>
      </c>
      <c r="E716" s="1">
        <v>0.01</v>
      </c>
      <c r="F716" s="6">
        <v>0.19</v>
      </c>
      <c r="G716" s="1">
        <v>0</v>
      </c>
    </row>
    <row r="717" spans="1:7" x14ac:dyDescent="0.25">
      <c r="A717" s="1" t="s">
        <v>43</v>
      </c>
      <c r="B717" s="1" t="s">
        <v>52</v>
      </c>
      <c r="C717" s="1">
        <v>12</v>
      </c>
      <c r="D717" s="1" t="s">
        <v>49</v>
      </c>
      <c r="E717" s="6">
        <v>0.2</v>
      </c>
      <c r="F717" s="6">
        <v>0.3</v>
      </c>
      <c r="G717" s="1">
        <v>5</v>
      </c>
    </row>
    <row r="718" spans="1:7" x14ac:dyDescent="0.25">
      <c r="A718" s="1" t="s">
        <v>43</v>
      </c>
      <c r="B718" s="1" t="s">
        <v>52</v>
      </c>
      <c r="C718" s="1">
        <v>12</v>
      </c>
      <c r="D718" s="1" t="s">
        <v>49</v>
      </c>
      <c r="E718" s="6">
        <v>0.31</v>
      </c>
      <c r="F718" s="6">
        <v>1</v>
      </c>
      <c r="G718" s="1">
        <v>10</v>
      </c>
    </row>
    <row r="719" spans="1:7" x14ac:dyDescent="0.25">
      <c r="A719" s="1" t="s">
        <v>43</v>
      </c>
      <c r="B719" s="1" t="s">
        <v>52</v>
      </c>
      <c r="C719" s="1">
        <v>12</v>
      </c>
      <c r="D719" s="1" t="s">
        <v>49</v>
      </c>
      <c r="E719" s="6">
        <v>1.01</v>
      </c>
      <c r="F719" s="6">
        <v>1.3</v>
      </c>
      <c r="G719" s="1">
        <v>15</v>
      </c>
    </row>
    <row r="720" spans="1:7" x14ac:dyDescent="0.25">
      <c r="A720" s="1" t="s">
        <v>43</v>
      </c>
      <c r="B720" s="1" t="s">
        <v>52</v>
      </c>
      <c r="C720" s="1">
        <v>12</v>
      </c>
      <c r="D720" s="1" t="s">
        <v>49</v>
      </c>
      <c r="E720" s="6">
        <v>1.31</v>
      </c>
      <c r="F720" s="6">
        <v>2</v>
      </c>
      <c r="G720" s="1">
        <v>20</v>
      </c>
    </row>
    <row r="721" spans="1:7" x14ac:dyDescent="0.25">
      <c r="A721" s="1" t="s">
        <v>43</v>
      </c>
      <c r="B721" s="1" t="s">
        <v>52</v>
      </c>
      <c r="C721" s="1">
        <v>12</v>
      </c>
      <c r="D721" s="1" t="s">
        <v>49</v>
      </c>
      <c r="E721" s="6">
        <v>2.0099999999999998</v>
      </c>
      <c r="F721" s="6">
        <v>1000</v>
      </c>
      <c r="G721" s="1">
        <v>25</v>
      </c>
    </row>
    <row r="722" spans="1:7" x14ac:dyDescent="0.25">
      <c r="A722" s="1" t="s">
        <v>43</v>
      </c>
      <c r="B722" s="1" t="s">
        <v>52</v>
      </c>
      <c r="C722" s="1">
        <v>13</v>
      </c>
      <c r="D722" s="1" t="s">
        <v>49</v>
      </c>
      <c r="E722" s="1">
        <v>0.01</v>
      </c>
      <c r="F722" s="6">
        <v>0.19</v>
      </c>
      <c r="G722" s="1">
        <v>0</v>
      </c>
    </row>
    <row r="723" spans="1:7" x14ac:dyDescent="0.25">
      <c r="A723" s="1" t="s">
        <v>43</v>
      </c>
      <c r="B723" s="1" t="s">
        <v>52</v>
      </c>
      <c r="C723" s="1">
        <v>13</v>
      </c>
      <c r="D723" s="1" t="s">
        <v>49</v>
      </c>
      <c r="E723" s="6">
        <v>0.2</v>
      </c>
      <c r="F723" s="6">
        <v>0.4</v>
      </c>
      <c r="G723" s="1">
        <v>5</v>
      </c>
    </row>
    <row r="724" spans="1:7" x14ac:dyDescent="0.25">
      <c r="A724" s="1" t="s">
        <v>43</v>
      </c>
      <c r="B724" s="1" t="s">
        <v>52</v>
      </c>
      <c r="C724" s="1">
        <v>13</v>
      </c>
      <c r="D724" s="1" t="s">
        <v>49</v>
      </c>
      <c r="E724" s="6">
        <v>0.41</v>
      </c>
      <c r="F724" s="6">
        <v>1</v>
      </c>
      <c r="G724" s="1">
        <v>10</v>
      </c>
    </row>
    <row r="725" spans="1:7" x14ac:dyDescent="0.25">
      <c r="A725" s="1" t="s">
        <v>43</v>
      </c>
      <c r="B725" s="1" t="s">
        <v>52</v>
      </c>
      <c r="C725" s="1">
        <v>13</v>
      </c>
      <c r="D725" s="1" t="s">
        <v>49</v>
      </c>
      <c r="E725" s="6">
        <v>1.01</v>
      </c>
      <c r="F725" s="6">
        <v>1.3</v>
      </c>
      <c r="G725" s="1">
        <v>15</v>
      </c>
    </row>
    <row r="726" spans="1:7" x14ac:dyDescent="0.25">
      <c r="A726" s="1" t="s">
        <v>43</v>
      </c>
      <c r="B726" s="1" t="s">
        <v>52</v>
      </c>
      <c r="C726" s="1">
        <v>13</v>
      </c>
      <c r="D726" s="1" t="s">
        <v>49</v>
      </c>
      <c r="E726" s="6">
        <v>1.31</v>
      </c>
      <c r="F726" s="6">
        <v>2</v>
      </c>
      <c r="G726" s="1">
        <v>20</v>
      </c>
    </row>
    <row r="727" spans="1:7" x14ac:dyDescent="0.25">
      <c r="A727" s="1" t="s">
        <v>43</v>
      </c>
      <c r="B727" s="1" t="s">
        <v>52</v>
      </c>
      <c r="C727" s="1">
        <v>13</v>
      </c>
      <c r="D727" s="1" t="s">
        <v>49</v>
      </c>
      <c r="E727" s="6">
        <v>2.0099999999999998</v>
      </c>
      <c r="F727" s="6">
        <v>1000</v>
      </c>
      <c r="G727" s="1">
        <v>25</v>
      </c>
    </row>
    <row r="728" spans="1:7" x14ac:dyDescent="0.25">
      <c r="A728" s="1" t="s">
        <v>43</v>
      </c>
      <c r="B728" s="1" t="s">
        <v>52</v>
      </c>
      <c r="C728" s="1">
        <v>14</v>
      </c>
      <c r="D728" s="1" t="s">
        <v>49</v>
      </c>
      <c r="E728" s="1">
        <v>0.01</v>
      </c>
      <c r="F728" s="6">
        <v>0.19</v>
      </c>
      <c r="G728" s="1">
        <v>0</v>
      </c>
    </row>
    <row r="729" spans="1:7" x14ac:dyDescent="0.25">
      <c r="A729" s="1" t="s">
        <v>43</v>
      </c>
      <c r="B729" s="1" t="s">
        <v>52</v>
      </c>
      <c r="C729" s="1">
        <v>14</v>
      </c>
      <c r="D729" s="1" t="s">
        <v>49</v>
      </c>
      <c r="E729" s="6">
        <v>0.2</v>
      </c>
      <c r="F729" s="6">
        <v>0.4</v>
      </c>
      <c r="G729" s="1">
        <v>5</v>
      </c>
    </row>
    <row r="730" spans="1:7" x14ac:dyDescent="0.25">
      <c r="A730" s="1" t="s">
        <v>43</v>
      </c>
      <c r="B730" s="1" t="s">
        <v>52</v>
      </c>
      <c r="C730" s="1">
        <v>14</v>
      </c>
      <c r="D730" s="1" t="s">
        <v>49</v>
      </c>
      <c r="E730" s="6">
        <v>0.41</v>
      </c>
      <c r="F730" s="6">
        <v>1</v>
      </c>
      <c r="G730" s="1">
        <v>10</v>
      </c>
    </row>
    <row r="731" spans="1:7" x14ac:dyDescent="0.25">
      <c r="A731" s="1" t="s">
        <v>43</v>
      </c>
      <c r="B731" s="1" t="s">
        <v>52</v>
      </c>
      <c r="C731" s="1">
        <v>14</v>
      </c>
      <c r="D731" s="1" t="s">
        <v>49</v>
      </c>
      <c r="E731" s="6">
        <v>1.01</v>
      </c>
      <c r="F731" s="6">
        <v>1.3</v>
      </c>
      <c r="G731" s="1">
        <v>15</v>
      </c>
    </row>
    <row r="732" spans="1:7" x14ac:dyDescent="0.25">
      <c r="A732" s="1" t="s">
        <v>43</v>
      </c>
      <c r="B732" s="1" t="s">
        <v>52</v>
      </c>
      <c r="C732" s="1">
        <v>14</v>
      </c>
      <c r="D732" s="1" t="s">
        <v>49</v>
      </c>
      <c r="E732" s="6">
        <v>1.31</v>
      </c>
      <c r="F732" s="6">
        <v>2</v>
      </c>
      <c r="G732" s="1">
        <v>20</v>
      </c>
    </row>
    <row r="733" spans="1:7" x14ac:dyDescent="0.25">
      <c r="A733" s="1" t="s">
        <v>43</v>
      </c>
      <c r="B733" s="1" t="s">
        <v>52</v>
      </c>
      <c r="C733" s="1">
        <v>14</v>
      </c>
      <c r="D733" s="1" t="s">
        <v>49</v>
      </c>
      <c r="E733" s="6">
        <v>2.0099999999999998</v>
      </c>
      <c r="F733" s="6">
        <v>1000</v>
      </c>
      <c r="G733" s="1">
        <v>25</v>
      </c>
    </row>
    <row r="734" spans="1:7" x14ac:dyDescent="0.25">
      <c r="A734" s="1" t="s">
        <v>43</v>
      </c>
      <c r="B734" s="1" t="s">
        <v>52</v>
      </c>
      <c r="C734" s="1">
        <v>15</v>
      </c>
      <c r="D734" s="1" t="s">
        <v>49</v>
      </c>
      <c r="E734" s="1">
        <v>0.01</v>
      </c>
      <c r="F734" s="6">
        <v>0.28999999999999998</v>
      </c>
      <c r="G734" s="1">
        <v>0</v>
      </c>
    </row>
    <row r="735" spans="1:7" x14ac:dyDescent="0.25">
      <c r="A735" s="1" t="s">
        <v>43</v>
      </c>
      <c r="B735" s="1" t="s">
        <v>52</v>
      </c>
      <c r="C735" s="1">
        <v>15</v>
      </c>
      <c r="D735" s="1" t="s">
        <v>49</v>
      </c>
      <c r="E735" s="6">
        <v>0.3</v>
      </c>
      <c r="F735" s="6">
        <v>0.4</v>
      </c>
      <c r="G735" s="1">
        <v>5</v>
      </c>
    </row>
    <row r="736" spans="1:7" x14ac:dyDescent="0.25">
      <c r="A736" s="1" t="s">
        <v>43</v>
      </c>
      <c r="B736" s="1" t="s">
        <v>52</v>
      </c>
      <c r="C736" s="1">
        <v>15</v>
      </c>
      <c r="D736" s="1" t="s">
        <v>49</v>
      </c>
      <c r="E736" s="6">
        <v>0.41</v>
      </c>
      <c r="F736" s="6">
        <v>1.05</v>
      </c>
      <c r="G736" s="1">
        <v>10</v>
      </c>
    </row>
    <row r="737" spans="1:7" x14ac:dyDescent="0.25">
      <c r="A737" s="1" t="s">
        <v>43</v>
      </c>
      <c r="B737" s="1" t="s">
        <v>52</v>
      </c>
      <c r="C737" s="1">
        <v>15</v>
      </c>
      <c r="D737" s="1" t="s">
        <v>49</v>
      </c>
      <c r="E737" s="6">
        <v>1.06</v>
      </c>
      <c r="F737" s="6">
        <v>1.3</v>
      </c>
      <c r="G737" s="1">
        <v>15</v>
      </c>
    </row>
    <row r="738" spans="1:7" x14ac:dyDescent="0.25">
      <c r="A738" s="1" t="s">
        <v>43</v>
      </c>
      <c r="B738" s="1" t="s">
        <v>52</v>
      </c>
      <c r="C738" s="1">
        <v>15</v>
      </c>
      <c r="D738" s="1" t="s">
        <v>49</v>
      </c>
      <c r="E738" s="6">
        <v>1.31</v>
      </c>
      <c r="F738" s="6">
        <v>2.14</v>
      </c>
      <c r="G738" s="1">
        <v>20</v>
      </c>
    </row>
    <row r="739" spans="1:7" x14ac:dyDescent="0.25">
      <c r="A739" s="1" t="s">
        <v>43</v>
      </c>
      <c r="B739" s="1" t="s">
        <v>52</v>
      </c>
      <c r="C739" s="1">
        <v>15</v>
      </c>
      <c r="D739" s="1" t="s">
        <v>49</v>
      </c>
      <c r="E739" s="6">
        <v>2.15</v>
      </c>
      <c r="F739" s="6">
        <v>1000</v>
      </c>
      <c r="G739" s="1">
        <v>25</v>
      </c>
    </row>
    <row r="740" spans="1:7" x14ac:dyDescent="0.25">
      <c r="A740" s="1" t="s">
        <v>43</v>
      </c>
      <c r="B740" s="1" t="s">
        <v>52</v>
      </c>
      <c r="C740" s="1">
        <v>16</v>
      </c>
      <c r="D740" s="1" t="s">
        <v>49</v>
      </c>
      <c r="E740" s="1">
        <v>0.01</v>
      </c>
      <c r="F740" s="6">
        <v>0.28999999999999998</v>
      </c>
      <c r="G740" s="1">
        <v>0</v>
      </c>
    </row>
    <row r="741" spans="1:7" x14ac:dyDescent="0.25">
      <c r="A741" s="1" t="s">
        <v>43</v>
      </c>
      <c r="B741" s="1" t="s">
        <v>52</v>
      </c>
      <c r="C741" s="1">
        <v>16</v>
      </c>
      <c r="D741" s="1" t="s">
        <v>49</v>
      </c>
      <c r="E741" s="6">
        <v>0.3</v>
      </c>
      <c r="F741" s="6">
        <v>0.4</v>
      </c>
      <c r="G741" s="1">
        <v>5</v>
      </c>
    </row>
    <row r="742" spans="1:7" x14ac:dyDescent="0.25">
      <c r="A742" s="1" t="s">
        <v>43</v>
      </c>
      <c r="B742" s="1" t="s">
        <v>52</v>
      </c>
      <c r="C742" s="1">
        <v>16</v>
      </c>
      <c r="D742" s="1" t="s">
        <v>49</v>
      </c>
      <c r="E742" s="6">
        <v>0.41</v>
      </c>
      <c r="F742" s="6">
        <v>1.05</v>
      </c>
      <c r="G742" s="1">
        <v>10</v>
      </c>
    </row>
    <row r="743" spans="1:7" x14ac:dyDescent="0.25">
      <c r="A743" s="1" t="s">
        <v>43</v>
      </c>
      <c r="B743" s="1" t="s">
        <v>52</v>
      </c>
      <c r="C743" s="1">
        <v>16</v>
      </c>
      <c r="D743" s="1" t="s">
        <v>49</v>
      </c>
      <c r="E743" s="6">
        <v>1.06</v>
      </c>
      <c r="F743" s="6">
        <v>1.35</v>
      </c>
      <c r="G743" s="1">
        <v>15</v>
      </c>
    </row>
    <row r="744" spans="1:7" x14ac:dyDescent="0.25">
      <c r="A744" s="1" t="s">
        <v>43</v>
      </c>
      <c r="B744" s="1" t="s">
        <v>52</v>
      </c>
      <c r="C744" s="1">
        <v>16</v>
      </c>
      <c r="D744" s="1" t="s">
        <v>49</v>
      </c>
      <c r="E744" s="6">
        <v>1.36</v>
      </c>
      <c r="F744" s="6">
        <v>2.2000000000000002</v>
      </c>
      <c r="G744" s="1">
        <v>20</v>
      </c>
    </row>
    <row r="745" spans="1:7" x14ac:dyDescent="0.25">
      <c r="A745" s="1" t="s">
        <v>43</v>
      </c>
      <c r="B745" s="1" t="s">
        <v>52</v>
      </c>
      <c r="C745" s="1">
        <v>16</v>
      </c>
      <c r="D745" s="1" t="s">
        <v>49</v>
      </c>
      <c r="E745" s="6">
        <v>2.21</v>
      </c>
      <c r="F745" s="6">
        <v>1000</v>
      </c>
      <c r="G745" s="1">
        <v>25</v>
      </c>
    </row>
    <row r="746" spans="1:7" x14ac:dyDescent="0.25">
      <c r="A746" s="1" t="s">
        <v>43</v>
      </c>
      <c r="B746" s="1" t="s">
        <v>52</v>
      </c>
      <c r="C746" s="1">
        <v>17</v>
      </c>
      <c r="D746" s="1" t="s">
        <v>49</v>
      </c>
      <c r="E746" s="1">
        <v>0.01</v>
      </c>
      <c r="F746" s="6">
        <v>0.28999999999999998</v>
      </c>
      <c r="G746" s="1">
        <v>0</v>
      </c>
    </row>
    <row r="747" spans="1:7" x14ac:dyDescent="0.25">
      <c r="A747" s="1" t="s">
        <v>43</v>
      </c>
      <c r="B747" s="1" t="s">
        <v>52</v>
      </c>
      <c r="C747" s="1">
        <v>17</v>
      </c>
      <c r="D747" s="1" t="s">
        <v>49</v>
      </c>
      <c r="E747" s="6">
        <v>0.3</v>
      </c>
      <c r="F747" s="6">
        <v>0.4</v>
      </c>
      <c r="G747" s="1">
        <v>5</v>
      </c>
    </row>
    <row r="748" spans="1:7" x14ac:dyDescent="0.25">
      <c r="A748" s="1" t="s">
        <v>43</v>
      </c>
      <c r="B748" s="1" t="s">
        <v>52</v>
      </c>
      <c r="C748" s="1">
        <v>17</v>
      </c>
      <c r="D748" s="1" t="s">
        <v>49</v>
      </c>
      <c r="E748" s="6">
        <v>0.41</v>
      </c>
      <c r="F748" s="6">
        <v>1.05</v>
      </c>
      <c r="G748" s="1">
        <v>10</v>
      </c>
    </row>
    <row r="749" spans="1:7" x14ac:dyDescent="0.25">
      <c r="A749" s="1" t="s">
        <v>43</v>
      </c>
      <c r="B749" s="1" t="s">
        <v>52</v>
      </c>
      <c r="C749" s="1">
        <v>17</v>
      </c>
      <c r="D749" s="1" t="s">
        <v>49</v>
      </c>
      <c r="E749" s="6">
        <v>1.06</v>
      </c>
      <c r="F749" s="6">
        <v>1.35</v>
      </c>
      <c r="G749" s="1">
        <v>15</v>
      </c>
    </row>
    <row r="750" spans="1:7" x14ac:dyDescent="0.25">
      <c r="A750" s="1" t="s">
        <v>43</v>
      </c>
      <c r="B750" s="1" t="s">
        <v>52</v>
      </c>
      <c r="C750" s="1">
        <v>17</v>
      </c>
      <c r="D750" s="1" t="s">
        <v>49</v>
      </c>
      <c r="E750" s="6">
        <v>1.36</v>
      </c>
      <c r="F750" s="6">
        <v>2.2000000000000002</v>
      </c>
      <c r="G750" s="1">
        <v>20</v>
      </c>
    </row>
    <row r="751" spans="1:7" x14ac:dyDescent="0.25">
      <c r="A751" s="1" t="s">
        <v>43</v>
      </c>
      <c r="B751" s="1" t="s">
        <v>52</v>
      </c>
      <c r="C751" s="1">
        <v>17</v>
      </c>
      <c r="D751" s="1" t="s">
        <v>49</v>
      </c>
      <c r="E751" s="6">
        <v>2.21</v>
      </c>
      <c r="F751" s="6">
        <v>1000</v>
      </c>
      <c r="G751" s="1">
        <v>25</v>
      </c>
    </row>
    <row r="752" spans="1:7" x14ac:dyDescent="0.25">
      <c r="A752" s="1" t="s">
        <v>43</v>
      </c>
      <c r="B752" s="1" t="s">
        <v>52</v>
      </c>
      <c r="C752" s="1">
        <v>18</v>
      </c>
      <c r="D752" s="1" t="s">
        <v>49</v>
      </c>
      <c r="E752" s="1">
        <v>0.01</v>
      </c>
      <c r="F752" s="6">
        <v>0.28999999999999998</v>
      </c>
      <c r="G752" s="1">
        <v>0</v>
      </c>
    </row>
    <row r="753" spans="1:7" x14ac:dyDescent="0.25">
      <c r="A753" s="1" t="s">
        <v>43</v>
      </c>
      <c r="B753" s="1" t="s">
        <v>52</v>
      </c>
      <c r="C753" s="1">
        <v>18</v>
      </c>
      <c r="D753" s="1" t="s">
        <v>49</v>
      </c>
      <c r="E753" s="6">
        <v>0.3</v>
      </c>
      <c r="F753" s="6">
        <v>0.4</v>
      </c>
      <c r="G753" s="1">
        <v>5</v>
      </c>
    </row>
    <row r="754" spans="1:7" x14ac:dyDescent="0.25">
      <c r="A754" s="1" t="s">
        <v>43</v>
      </c>
      <c r="B754" s="1" t="s">
        <v>52</v>
      </c>
      <c r="C754" s="1">
        <v>18</v>
      </c>
      <c r="D754" s="1" t="s">
        <v>49</v>
      </c>
      <c r="E754" s="6">
        <v>0.41</v>
      </c>
      <c r="F754" s="6">
        <v>1.1499999999999999</v>
      </c>
      <c r="G754" s="1">
        <v>10</v>
      </c>
    </row>
    <row r="755" spans="1:7" x14ac:dyDescent="0.25">
      <c r="A755" s="1" t="s">
        <v>43</v>
      </c>
      <c r="B755" s="1" t="s">
        <v>52</v>
      </c>
      <c r="C755" s="1">
        <v>18</v>
      </c>
      <c r="D755" s="1" t="s">
        <v>49</v>
      </c>
      <c r="E755" s="6">
        <v>1.1599999999999999</v>
      </c>
      <c r="F755" s="6">
        <v>1.45</v>
      </c>
      <c r="G755" s="1">
        <v>15</v>
      </c>
    </row>
    <row r="756" spans="1:7" x14ac:dyDescent="0.25">
      <c r="A756" s="1" t="s">
        <v>43</v>
      </c>
      <c r="B756" s="1" t="s">
        <v>52</v>
      </c>
      <c r="C756" s="1">
        <v>18</v>
      </c>
      <c r="D756" s="1" t="s">
        <v>49</v>
      </c>
      <c r="E756" s="6">
        <v>1.46</v>
      </c>
      <c r="F756" s="6">
        <v>2.2000000000000002</v>
      </c>
      <c r="G756" s="1">
        <v>20</v>
      </c>
    </row>
    <row r="757" spans="1:7" x14ac:dyDescent="0.25">
      <c r="A757" s="1" t="s">
        <v>43</v>
      </c>
      <c r="B757" s="1" t="s">
        <v>52</v>
      </c>
      <c r="C757" s="1">
        <v>18</v>
      </c>
      <c r="D757" s="1" t="s">
        <v>49</v>
      </c>
      <c r="E757" s="6">
        <v>2.21</v>
      </c>
      <c r="F757" s="6">
        <v>1000</v>
      </c>
      <c r="G757" s="1">
        <v>25</v>
      </c>
    </row>
    <row r="758" spans="1:7" x14ac:dyDescent="0.25">
      <c r="A758" s="1" t="s">
        <v>45</v>
      </c>
      <c r="B758" s="1" t="s">
        <v>53</v>
      </c>
      <c r="C758" s="1">
        <v>12</v>
      </c>
      <c r="D758" s="1" t="s">
        <v>49</v>
      </c>
      <c r="E758" s="1">
        <v>0.01</v>
      </c>
      <c r="F758" s="86">
        <v>4</v>
      </c>
      <c r="G758" s="1">
        <v>0</v>
      </c>
    </row>
    <row r="759" spans="1:7" x14ac:dyDescent="0.25">
      <c r="A759" s="1" t="s">
        <v>45</v>
      </c>
      <c r="B759" s="1" t="s">
        <v>53</v>
      </c>
      <c r="C759" s="1">
        <v>12</v>
      </c>
      <c r="D759" s="1" t="s">
        <v>49</v>
      </c>
      <c r="E759" s="1">
        <v>5</v>
      </c>
      <c r="F759" s="1">
        <v>10</v>
      </c>
      <c r="G759" s="1">
        <v>5</v>
      </c>
    </row>
    <row r="760" spans="1:7" x14ac:dyDescent="0.25">
      <c r="A760" s="1" t="s">
        <v>45</v>
      </c>
      <c r="B760" s="1" t="s">
        <v>53</v>
      </c>
      <c r="C760" s="1">
        <v>12</v>
      </c>
      <c r="D760" s="1" t="s">
        <v>49</v>
      </c>
      <c r="E760" s="1">
        <v>11</v>
      </c>
      <c r="F760" s="1">
        <v>20</v>
      </c>
      <c r="G760" s="1">
        <v>10</v>
      </c>
    </row>
    <row r="761" spans="1:7" x14ac:dyDescent="0.25">
      <c r="A761" s="1" t="s">
        <v>45</v>
      </c>
      <c r="B761" s="1" t="s">
        <v>53</v>
      </c>
      <c r="C761" s="1">
        <v>12</v>
      </c>
      <c r="D761" s="1" t="s">
        <v>49</v>
      </c>
      <c r="E761" s="1">
        <v>21</v>
      </c>
      <c r="F761" s="1">
        <v>25</v>
      </c>
      <c r="G761" s="1">
        <v>15</v>
      </c>
    </row>
    <row r="762" spans="1:7" x14ac:dyDescent="0.25">
      <c r="A762" s="1" t="s">
        <v>45</v>
      </c>
      <c r="B762" s="1" t="s">
        <v>53</v>
      </c>
      <c r="C762" s="1">
        <v>12</v>
      </c>
      <c r="D762" s="1" t="s">
        <v>49</v>
      </c>
      <c r="E762" s="1">
        <v>26</v>
      </c>
      <c r="F762" s="1">
        <v>35</v>
      </c>
      <c r="G762" s="1">
        <v>20</v>
      </c>
    </row>
    <row r="763" spans="1:7" x14ac:dyDescent="0.25">
      <c r="A763" s="1" t="s">
        <v>45</v>
      </c>
      <c r="B763" s="1" t="s">
        <v>53</v>
      </c>
      <c r="C763" s="1">
        <v>12</v>
      </c>
      <c r="D763" s="1" t="s">
        <v>49</v>
      </c>
      <c r="E763" s="1">
        <v>36</v>
      </c>
      <c r="F763" s="1">
        <v>1000</v>
      </c>
      <c r="G763" s="1">
        <v>25</v>
      </c>
    </row>
    <row r="764" spans="1:7" x14ac:dyDescent="0.25">
      <c r="A764" s="1" t="s">
        <v>45</v>
      </c>
      <c r="B764" s="1" t="s">
        <v>53</v>
      </c>
      <c r="C764" s="1">
        <v>13</v>
      </c>
      <c r="D764" s="1" t="s">
        <v>49</v>
      </c>
      <c r="E764" s="1">
        <v>0.01</v>
      </c>
      <c r="F764" s="1">
        <v>5</v>
      </c>
      <c r="G764" s="1">
        <v>0</v>
      </c>
    </row>
    <row r="765" spans="1:7" x14ac:dyDescent="0.25">
      <c r="A765" s="1" t="s">
        <v>45</v>
      </c>
      <c r="B765" s="1" t="s">
        <v>53</v>
      </c>
      <c r="C765" s="1">
        <v>13</v>
      </c>
      <c r="D765" s="1" t="s">
        <v>49</v>
      </c>
      <c r="E765" s="1">
        <v>6</v>
      </c>
      <c r="F765" s="1">
        <v>10</v>
      </c>
      <c r="G765" s="1">
        <v>5</v>
      </c>
    </row>
    <row r="766" spans="1:7" x14ac:dyDescent="0.25">
      <c r="A766" s="1" t="s">
        <v>45</v>
      </c>
      <c r="B766" s="1" t="s">
        <v>53</v>
      </c>
      <c r="C766" s="1">
        <v>13</v>
      </c>
      <c r="D766" s="1" t="s">
        <v>49</v>
      </c>
      <c r="E766" s="1">
        <v>11</v>
      </c>
      <c r="F766" s="1">
        <v>20</v>
      </c>
      <c r="G766" s="1">
        <v>10</v>
      </c>
    </row>
    <row r="767" spans="1:7" x14ac:dyDescent="0.25">
      <c r="A767" s="1" t="s">
        <v>45</v>
      </c>
      <c r="B767" s="1" t="s">
        <v>53</v>
      </c>
      <c r="C767" s="1">
        <v>13</v>
      </c>
      <c r="D767" s="1" t="s">
        <v>49</v>
      </c>
      <c r="E767" s="1">
        <v>21</v>
      </c>
      <c r="F767" s="1">
        <v>25</v>
      </c>
      <c r="G767" s="1">
        <v>15</v>
      </c>
    </row>
    <row r="768" spans="1:7" x14ac:dyDescent="0.25">
      <c r="A768" s="1" t="s">
        <v>45</v>
      </c>
      <c r="B768" s="1" t="s">
        <v>53</v>
      </c>
      <c r="C768" s="1">
        <v>13</v>
      </c>
      <c r="D768" s="1" t="s">
        <v>49</v>
      </c>
      <c r="E768" s="1">
        <v>26</v>
      </c>
      <c r="F768" s="1">
        <v>35</v>
      </c>
      <c r="G768" s="1">
        <v>20</v>
      </c>
    </row>
    <row r="769" spans="1:7" x14ac:dyDescent="0.25">
      <c r="A769" s="1" t="s">
        <v>45</v>
      </c>
      <c r="B769" s="1" t="s">
        <v>53</v>
      </c>
      <c r="C769" s="1">
        <v>13</v>
      </c>
      <c r="D769" s="1" t="s">
        <v>49</v>
      </c>
      <c r="E769" s="1">
        <v>36</v>
      </c>
      <c r="F769" s="1">
        <v>1000</v>
      </c>
      <c r="G769" s="1">
        <v>25</v>
      </c>
    </row>
    <row r="770" spans="1:7" x14ac:dyDescent="0.25">
      <c r="A770" s="1" t="s">
        <v>45</v>
      </c>
      <c r="B770" s="1" t="s">
        <v>53</v>
      </c>
      <c r="C770" s="1">
        <v>14</v>
      </c>
      <c r="D770" s="1" t="s">
        <v>49</v>
      </c>
      <c r="E770" s="1">
        <v>0.01</v>
      </c>
      <c r="F770" s="1">
        <v>5</v>
      </c>
      <c r="G770" s="1">
        <v>0</v>
      </c>
    </row>
    <row r="771" spans="1:7" x14ac:dyDescent="0.25">
      <c r="A771" s="1" t="s">
        <v>45</v>
      </c>
      <c r="B771" s="1" t="s">
        <v>53</v>
      </c>
      <c r="C771" s="1">
        <v>14</v>
      </c>
      <c r="D771" s="1" t="s">
        <v>49</v>
      </c>
      <c r="E771" s="1">
        <v>6</v>
      </c>
      <c r="F771" s="1">
        <v>10</v>
      </c>
      <c r="G771" s="1">
        <v>5</v>
      </c>
    </row>
    <row r="772" spans="1:7" x14ac:dyDescent="0.25">
      <c r="A772" s="1" t="s">
        <v>45</v>
      </c>
      <c r="B772" s="1" t="s">
        <v>53</v>
      </c>
      <c r="C772" s="1">
        <v>14</v>
      </c>
      <c r="D772" s="1" t="s">
        <v>49</v>
      </c>
      <c r="E772" s="1">
        <v>11</v>
      </c>
      <c r="F772" s="1">
        <v>20</v>
      </c>
      <c r="G772" s="1">
        <v>10</v>
      </c>
    </row>
    <row r="773" spans="1:7" x14ac:dyDescent="0.25">
      <c r="A773" s="1" t="s">
        <v>45</v>
      </c>
      <c r="B773" s="1" t="s">
        <v>53</v>
      </c>
      <c r="C773" s="1">
        <v>14</v>
      </c>
      <c r="D773" s="1" t="s">
        <v>49</v>
      </c>
      <c r="E773" s="1">
        <v>21</v>
      </c>
      <c r="F773" s="1">
        <v>25</v>
      </c>
      <c r="G773" s="1">
        <v>15</v>
      </c>
    </row>
    <row r="774" spans="1:7" x14ac:dyDescent="0.25">
      <c r="A774" s="1" t="s">
        <v>45</v>
      </c>
      <c r="B774" s="1" t="s">
        <v>53</v>
      </c>
      <c r="C774" s="1">
        <v>14</v>
      </c>
      <c r="D774" s="1" t="s">
        <v>49</v>
      </c>
      <c r="E774" s="1">
        <v>26</v>
      </c>
      <c r="F774" s="1">
        <v>35</v>
      </c>
      <c r="G774" s="1">
        <v>20</v>
      </c>
    </row>
    <row r="775" spans="1:7" x14ac:dyDescent="0.25">
      <c r="A775" s="1" t="s">
        <v>45</v>
      </c>
      <c r="B775" s="1" t="s">
        <v>53</v>
      </c>
      <c r="C775" s="1">
        <v>14</v>
      </c>
      <c r="D775" s="1" t="s">
        <v>49</v>
      </c>
      <c r="E775" s="1">
        <v>36</v>
      </c>
      <c r="F775" s="1">
        <v>1000</v>
      </c>
      <c r="G775" s="1">
        <v>25</v>
      </c>
    </row>
    <row r="776" spans="1:7" x14ac:dyDescent="0.25">
      <c r="A776" s="1" t="s">
        <v>45</v>
      </c>
      <c r="B776" s="1" t="s">
        <v>53</v>
      </c>
      <c r="C776" s="1">
        <v>15</v>
      </c>
      <c r="D776" s="1" t="s">
        <v>49</v>
      </c>
      <c r="E776" s="1">
        <v>0.01</v>
      </c>
      <c r="F776" s="1">
        <v>6</v>
      </c>
      <c r="G776" s="1">
        <v>0</v>
      </c>
    </row>
    <row r="777" spans="1:7" x14ac:dyDescent="0.25">
      <c r="A777" s="1" t="s">
        <v>45</v>
      </c>
      <c r="B777" s="1" t="s">
        <v>53</v>
      </c>
      <c r="C777" s="1">
        <v>15</v>
      </c>
      <c r="D777" s="1" t="s">
        <v>49</v>
      </c>
      <c r="E777" s="1">
        <v>7</v>
      </c>
      <c r="F777" s="1">
        <v>10</v>
      </c>
      <c r="G777" s="1">
        <v>5</v>
      </c>
    </row>
    <row r="778" spans="1:7" x14ac:dyDescent="0.25">
      <c r="A778" s="1" t="s">
        <v>45</v>
      </c>
      <c r="B778" s="1" t="s">
        <v>53</v>
      </c>
      <c r="C778" s="1">
        <v>15</v>
      </c>
      <c r="D778" s="1" t="s">
        <v>49</v>
      </c>
      <c r="E778" s="1">
        <v>11</v>
      </c>
      <c r="F778" s="1">
        <v>20</v>
      </c>
      <c r="G778" s="1">
        <v>10</v>
      </c>
    </row>
    <row r="779" spans="1:7" x14ac:dyDescent="0.25">
      <c r="A779" s="1" t="s">
        <v>45</v>
      </c>
      <c r="B779" s="1" t="s">
        <v>53</v>
      </c>
      <c r="C779" s="1">
        <v>15</v>
      </c>
      <c r="D779" s="1" t="s">
        <v>49</v>
      </c>
      <c r="E779" s="1">
        <v>21</v>
      </c>
      <c r="F779" s="1">
        <v>25</v>
      </c>
      <c r="G779" s="1">
        <v>15</v>
      </c>
    </row>
    <row r="780" spans="1:7" x14ac:dyDescent="0.25">
      <c r="A780" s="1" t="s">
        <v>45</v>
      </c>
      <c r="B780" s="1" t="s">
        <v>53</v>
      </c>
      <c r="C780" s="1">
        <v>15</v>
      </c>
      <c r="D780" s="1" t="s">
        <v>49</v>
      </c>
      <c r="E780" s="1">
        <v>26</v>
      </c>
      <c r="F780" s="1">
        <v>35</v>
      </c>
      <c r="G780" s="1">
        <v>20</v>
      </c>
    </row>
    <row r="781" spans="1:7" x14ac:dyDescent="0.25">
      <c r="A781" s="1" t="s">
        <v>45</v>
      </c>
      <c r="B781" s="1" t="s">
        <v>53</v>
      </c>
      <c r="C781" s="1">
        <v>15</v>
      </c>
      <c r="D781" s="1" t="s">
        <v>49</v>
      </c>
      <c r="E781" s="1">
        <v>36</v>
      </c>
      <c r="F781" s="1">
        <v>1000</v>
      </c>
      <c r="G781" s="1">
        <v>25</v>
      </c>
    </row>
    <row r="782" spans="1:7" x14ac:dyDescent="0.25">
      <c r="A782" s="1" t="s">
        <v>45</v>
      </c>
      <c r="B782" s="1" t="s">
        <v>53</v>
      </c>
      <c r="C782" s="1">
        <v>16</v>
      </c>
      <c r="D782" s="1" t="s">
        <v>49</v>
      </c>
      <c r="E782" s="1">
        <v>0.01</v>
      </c>
      <c r="F782" s="1">
        <v>6</v>
      </c>
      <c r="G782" s="1">
        <v>0</v>
      </c>
    </row>
    <row r="783" spans="1:7" x14ac:dyDescent="0.25">
      <c r="A783" s="1" t="s">
        <v>45</v>
      </c>
      <c r="B783" s="1" t="s">
        <v>53</v>
      </c>
      <c r="C783" s="1">
        <v>16</v>
      </c>
      <c r="D783" s="1" t="s">
        <v>49</v>
      </c>
      <c r="E783" s="1">
        <v>7</v>
      </c>
      <c r="F783" s="1">
        <v>10</v>
      </c>
      <c r="G783" s="1">
        <v>5</v>
      </c>
    </row>
    <row r="784" spans="1:7" x14ac:dyDescent="0.25">
      <c r="A784" s="1" t="s">
        <v>45</v>
      </c>
      <c r="B784" s="1" t="s">
        <v>53</v>
      </c>
      <c r="C784" s="1">
        <v>16</v>
      </c>
      <c r="D784" s="1" t="s">
        <v>49</v>
      </c>
      <c r="E784" s="1">
        <v>11</v>
      </c>
      <c r="F784" s="1">
        <v>20</v>
      </c>
      <c r="G784" s="1">
        <v>10</v>
      </c>
    </row>
    <row r="785" spans="1:7" x14ac:dyDescent="0.25">
      <c r="A785" s="1" t="s">
        <v>45</v>
      </c>
      <c r="B785" s="1" t="s">
        <v>53</v>
      </c>
      <c r="C785" s="1">
        <v>16</v>
      </c>
      <c r="D785" s="1" t="s">
        <v>49</v>
      </c>
      <c r="E785" s="1">
        <v>21</v>
      </c>
      <c r="F785" s="1">
        <v>25</v>
      </c>
      <c r="G785" s="1">
        <v>15</v>
      </c>
    </row>
    <row r="786" spans="1:7" x14ac:dyDescent="0.25">
      <c r="A786" s="1" t="s">
        <v>45</v>
      </c>
      <c r="B786" s="1" t="s">
        <v>53</v>
      </c>
      <c r="C786" s="1">
        <v>16</v>
      </c>
      <c r="D786" s="1" t="s">
        <v>49</v>
      </c>
      <c r="E786" s="1">
        <v>26</v>
      </c>
      <c r="F786" s="1">
        <v>35</v>
      </c>
      <c r="G786" s="1">
        <v>20</v>
      </c>
    </row>
    <row r="787" spans="1:7" x14ac:dyDescent="0.25">
      <c r="A787" s="1" t="s">
        <v>45</v>
      </c>
      <c r="B787" s="1" t="s">
        <v>53</v>
      </c>
      <c r="C787" s="1">
        <v>16</v>
      </c>
      <c r="D787" s="1" t="s">
        <v>49</v>
      </c>
      <c r="E787" s="1">
        <v>36</v>
      </c>
      <c r="F787" s="1">
        <v>1000</v>
      </c>
      <c r="G787" s="1">
        <v>25</v>
      </c>
    </row>
    <row r="788" spans="1:7" x14ac:dyDescent="0.25">
      <c r="A788" s="1" t="s">
        <v>45</v>
      </c>
      <c r="B788" s="1" t="s">
        <v>53</v>
      </c>
      <c r="C788" s="1">
        <v>17</v>
      </c>
      <c r="D788" s="1" t="s">
        <v>49</v>
      </c>
      <c r="E788" s="1">
        <v>0.01</v>
      </c>
      <c r="F788" s="1">
        <v>6</v>
      </c>
      <c r="G788" s="1">
        <v>0</v>
      </c>
    </row>
    <row r="789" spans="1:7" x14ac:dyDescent="0.25">
      <c r="A789" s="1" t="s">
        <v>45</v>
      </c>
      <c r="B789" s="1" t="s">
        <v>53</v>
      </c>
      <c r="C789" s="1">
        <v>17</v>
      </c>
      <c r="D789" s="1" t="s">
        <v>49</v>
      </c>
      <c r="E789" s="1">
        <v>7</v>
      </c>
      <c r="F789" s="1">
        <v>10</v>
      </c>
      <c r="G789" s="1">
        <v>5</v>
      </c>
    </row>
    <row r="790" spans="1:7" x14ac:dyDescent="0.25">
      <c r="A790" s="1" t="s">
        <v>45</v>
      </c>
      <c r="B790" s="1" t="s">
        <v>53</v>
      </c>
      <c r="C790" s="1">
        <v>17</v>
      </c>
      <c r="D790" s="1" t="s">
        <v>49</v>
      </c>
      <c r="E790" s="1">
        <v>11</v>
      </c>
      <c r="F790" s="1">
        <v>20</v>
      </c>
      <c r="G790" s="1">
        <v>10</v>
      </c>
    </row>
    <row r="791" spans="1:7" x14ac:dyDescent="0.25">
      <c r="A791" s="1" t="s">
        <v>45</v>
      </c>
      <c r="B791" s="1" t="s">
        <v>53</v>
      </c>
      <c r="C791" s="1">
        <v>17</v>
      </c>
      <c r="D791" s="1" t="s">
        <v>49</v>
      </c>
      <c r="E791" s="1">
        <v>21</v>
      </c>
      <c r="F791" s="1">
        <v>25</v>
      </c>
      <c r="G791" s="1">
        <v>15</v>
      </c>
    </row>
    <row r="792" spans="1:7" x14ac:dyDescent="0.25">
      <c r="A792" s="1" t="s">
        <v>45</v>
      </c>
      <c r="B792" s="1" t="s">
        <v>53</v>
      </c>
      <c r="C792" s="1">
        <v>17</v>
      </c>
      <c r="D792" s="1" t="s">
        <v>49</v>
      </c>
      <c r="E792" s="1">
        <v>26</v>
      </c>
      <c r="F792" s="1">
        <v>35</v>
      </c>
      <c r="G792" s="1">
        <v>20</v>
      </c>
    </row>
    <row r="793" spans="1:7" x14ac:dyDescent="0.25">
      <c r="A793" s="1" t="s">
        <v>45</v>
      </c>
      <c r="B793" s="1" t="s">
        <v>53</v>
      </c>
      <c r="C793" s="1">
        <v>17</v>
      </c>
      <c r="D793" s="1" t="s">
        <v>49</v>
      </c>
      <c r="E793" s="1">
        <v>36</v>
      </c>
      <c r="F793" s="1">
        <v>1000</v>
      </c>
      <c r="G793" s="1">
        <v>25</v>
      </c>
    </row>
    <row r="794" spans="1:7" x14ac:dyDescent="0.25">
      <c r="A794" s="1" t="s">
        <v>45</v>
      </c>
      <c r="B794" s="1" t="s">
        <v>53</v>
      </c>
      <c r="C794" s="1">
        <v>18</v>
      </c>
      <c r="D794" s="1" t="s">
        <v>49</v>
      </c>
      <c r="E794" s="1">
        <v>0.01</v>
      </c>
      <c r="F794" s="1">
        <v>6</v>
      </c>
      <c r="G794" s="1">
        <v>0</v>
      </c>
    </row>
    <row r="795" spans="1:7" x14ac:dyDescent="0.25">
      <c r="A795" s="1" t="s">
        <v>45</v>
      </c>
      <c r="B795" s="1" t="s">
        <v>53</v>
      </c>
      <c r="C795" s="1">
        <v>18</v>
      </c>
      <c r="D795" s="1" t="s">
        <v>49</v>
      </c>
      <c r="E795" s="1">
        <v>7</v>
      </c>
      <c r="F795" s="1">
        <v>10</v>
      </c>
      <c r="G795" s="1">
        <v>5</v>
      </c>
    </row>
    <row r="796" spans="1:7" x14ac:dyDescent="0.25">
      <c r="A796" s="1" t="s">
        <v>45</v>
      </c>
      <c r="B796" s="1" t="s">
        <v>53</v>
      </c>
      <c r="C796" s="1">
        <v>18</v>
      </c>
      <c r="D796" s="1" t="s">
        <v>49</v>
      </c>
      <c r="E796" s="1">
        <v>11</v>
      </c>
      <c r="F796" s="1">
        <v>20</v>
      </c>
      <c r="G796" s="1">
        <v>10</v>
      </c>
    </row>
    <row r="797" spans="1:7" x14ac:dyDescent="0.25">
      <c r="A797" s="1" t="s">
        <v>45</v>
      </c>
      <c r="B797" s="1" t="s">
        <v>53</v>
      </c>
      <c r="C797" s="1">
        <v>18</v>
      </c>
      <c r="D797" s="1" t="s">
        <v>49</v>
      </c>
      <c r="E797" s="1">
        <v>21</v>
      </c>
      <c r="F797" s="1">
        <v>25</v>
      </c>
      <c r="G797" s="1">
        <v>15</v>
      </c>
    </row>
    <row r="798" spans="1:7" x14ac:dyDescent="0.25">
      <c r="A798" s="1" t="s">
        <v>45</v>
      </c>
      <c r="B798" s="1" t="s">
        <v>53</v>
      </c>
      <c r="C798" s="1">
        <v>18</v>
      </c>
      <c r="D798" s="1" t="s">
        <v>49</v>
      </c>
      <c r="E798" s="1">
        <v>26</v>
      </c>
      <c r="F798" s="1">
        <v>35</v>
      </c>
      <c r="G798" s="1">
        <v>20</v>
      </c>
    </row>
    <row r="799" spans="1:7" x14ac:dyDescent="0.25">
      <c r="A799" s="1" t="s">
        <v>45</v>
      </c>
      <c r="B799" s="1" t="s">
        <v>53</v>
      </c>
      <c r="C799" s="1">
        <v>18</v>
      </c>
      <c r="D799" s="1" t="s">
        <v>49</v>
      </c>
      <c r="E799" s="1">
        <v>36</v>
      </c>
      <c r="F799" s="1">
        <v>1000</v>
      </c>
      <c r="G799" s="1">
        <v>25</v>
      </c>
    </row>
    <row r="800" spans="1:7" x14ac:dyDescent="0.25">
      <c r="A800" s="1" t="s">
        <v>47</v>
      </c>
      <c r="B800" s="1" t="s">
        <v>54</v>
      </c>
      <c r="C800" s="1">
        <v>12</v>
      </c>
      <c r="D800" s="1" t="s">
        <v>49</v>
      </c>
      <c r="E800" s="1">
        <v>0.01</v>
      </c>
      <c r="F800" s="1">
        <v>0.19</v>
      </c>
      <c r="G800" s="1">
        <v>0</v>
      </c>
    </row>
    <row r="801" spans="1:7" x14ac:dyDescent="0.25">
      <c r="A801" s="1" t="s">
        <v>47</v>
      </c>
      <c r="B801" s="1" t="s">
        <v>54</v>
      </c>
      <c r="C801" s="1">
        <v>12</v>
      </c>
      <c r="D801" s="1" t="s">
        <v>49</v>
      </c>
      <c r="E801" s="6">
        <v>0.2</v>
      </c>
      <c r="F801" s="6">
        <v>0.4</v>
      </c>
      <c r="G801" s="1">
        <v>5</v>
      </c>
    </row>
    <row r="802" spans="1:7" x14ac:dyDescent="0.25">
      <c r="A802" s="1" t="s">
        <v>47</v>
      </c>
      <c r="B802" s="1" t="s">
        <v>54</v>
      </c>
      <c r="C802" s="1">
        <v>12</v>
      </c>
      <c r="D802" s="1" t="s">
        <v>49</v>
      </c>
      <c r="E802" s="6">
        <v>0.41</v>
      </c>
      <c r="F802" s="6">
        <v>1.1499999999999999</v>
      </c>
      <c r="G802" s="1">
        <v>10</v>
      </c>
    </row>
    <row r="803" spans="1:7" x14ac:dyDescent="0.25">
      <c r="A803" s="1" t="s">
        <v>47</v>
      </c>
      <c r="B803" s="1" t="s">
        <v>54</v>
      </c>
      <c r="C803" s="1">
        <v>12</v>
      </c>
      <c r="D803" s="1" t="s">
        <v>49</v>
      </c>
      <c r="E803" s="6">
        <v>1.1599999999999999</v>
      </c>
      <c r="F803" s="6">
        <v>1.45</v>
      </c>
      <c r="G803" s="1">
        <v>15</v>
      </c>
    </row>
    <row r="804" spans="1:7" x14ac:dyDescent="0.25">
      <c r="A804" s="1" t="s">
        <v>47</v>
      </c>
      <c r="B804" s="1" t="s">
        <v>54</v>
      </c>
      <c r="C804" s="1">
        <v>12</v>
      </c>
      <c r="D804" s="1" t="s">
        <v>49</v>
      </c>
      <c r="E804" s="6">
        <v>1.46</v>
      </c>
      <c r="F804" s="6">
        <v>3</v>
      </c>
      <c r="G804" s="1">
        <v>20</v>
      </c>
    </row>
    <row r="805" spans="1:7" x14ac:dyDescent="0.25">
      <c r="A805" s="1" t="s">
        <v>47</v>
      </c>
      <c r="B805" s="1" t="s">
        <v>54</v>
      </c>
      <c r="C805" s="1">
        <v>12</v>
      </c>
      <c r="D805" s="1" t="s">
        <v>49</v>
      </c>
      <c r="E805" s="6">
        <v>3.01</v>
      </c>
      <c r="F805" s="1">
        <v>1000</v>
      </c>
      <c r="G805" s="1">
        <v>25</v>
      </c>
    </row>
    <row r="806" spans="1:7" x14ac:dyDescent="0.25">
      <c r="A806" s="1" t="s">
        <v>47</v>
      </c>
      <c r="B806" s="1" t="s">
        <v>54</v>
      </c>
      <c r="C806" s="1">
        <v>13</v>
      </c>
      <c r="D806" s="1" t="s">
        <v>49</v>
      </c>
      <c r="E806" s="1">
        <v>0.01</v>
      </c>
      <c r="F806" s="1">
        <v>0.19</v>
      </c>
      <c r="G806" s="1">
        <v>0</v>
      </c>
    </row>
    <row r="807" spans="1:7" x14ac:dyDescent="0.25">
      <c r="A807" s="1" t="s">
        <v>47</v>
      </c>
      <c r="B807" s="1" t="s">
        <v>54</v>
      </c>
      <c r="C807" s="1">
        <v>13</v>
      </c>
      <c r="D807" s="1" t="s">
        <v>49</v>
      </c>
      <c r="E807" s="6">
        <v>0.2</v>
      </c>
      <c r="F807" s="6">
        <v>0.4</v>
      </c>
      <c r="G807" s="1">
        <v>5</v>
      </c>
    </row>
    <row r="808" spans="1:7" x14ac:dyDescent="0.25">
      <c r="A808" s="1" t="s">
        <v>47</v>
      </c>
      <c r="B808" s="1" t="s">
        <v>54</v>
      </c>
      <c r="C808" s="1">
        <v>13</v>
      </c>
      <c r="D808" s="1" t="s">
        <v>49</v>
      </c>
      <c r="E808" s="6">
        <v>0.41</v>
      </c>
      <c r="F808" s="6">
        <v>1.1499999999999999</v>
      </c>
      <c r="G808" s="1">
        <v>10</v>
      </c>
    </row>
    <row r="809" spans="1:7" x14ac:dyDescent="0.25">
      <c r="A809" s="1" t="s">
        <v>47</v>
      </c>
      <c r="B809" s="1" t="s">
        <v>54</v>
      </c>
      <c r="C809" s="1">
        <v>13</v>
      </c>
      <c r="D809" s="1" t="s">
        <v>49</v>
      </c>
      <c r="E809" s="6">
        <v>1.1599999999999999</v>
      </c>
      <c r="F809" s="6">
        <v>1.45</v>
      </c>
      <c r="G809" s="1">
        <v>15</v>
      </c>
    </row>
    <row r="810" spans="1:7" x14ac:dyDescent="0.25">
      <c r="A810" s="1" t="s">
        <v>47</v>
      </c>
      <c r="B810" s="1" t="s">
        <v>54</v>
      </c>
      <c r="C810" s="1">
        <v>13</v>
      </c>
      <c r="D810" s="1" t="s">
        <v>49</v>
      </c>
      <c r="E810" s="6">
        <v>1.46</v>
      </c>
      <c r="F810" s="6">
        <v>3</v>
      </c>
      <c r="G810" s="1">
        <v>20</v>
      </c>
    </row>
    <row r="811" spans="1:7" x14ac:dyDescent="0.25">
      <c r="A811" s="1" t="s">
        <v>47</v>
      </c>
      <c r="B811" s="1" t="s">
        <v>54</v>
      </c>
      <c r="C811" s="1">
        <v>13</v>
      </c>
      <c r="D811" s="1" t="s">
        <v>49</v>
      </c>
      <c r="E811" s="6">
        <v>3.01</v>
      </c>
      <c r="F811" s="6">
        <v>1000</v>
      </c>
      <c r="G811" s="1">
        <v>25</v>
      </c>
    </row>
    <row r="812" spans="1:7" x14ac:dyDescent="0.25">
      <c r="A812" s="1" t="s">
        <v>47</v>
      </c>
      <c r="B812" s="1" t="s">
        <v>54</v>
      </c>
      <c r="C812" s="1">
        <v>14</v>
      </c>
      <c r="D812" s="1" t="s">
        <v>49</v>
      </c>
      <c r="E812" s="1">
        <v>0.01</v>
      </c>
      <c r="F812" s="6">
        <v>0.24</v>
      </c>
      <c r="G812" s="1">
        <v>0</v>
      </c>
    </row>
    <row r="813" spans="1:7" x14ac:dyDescent="0.25">
      <c r="A813" s="1" t="s">
        <v>47</v>
      </c>
      <c r="B813" s="1" t="s">
        <v>54</v>
      </c>
      <c r="C813" s="1">
        <v>14</v>
      </c>
      <c r="D813" s="1" t="s">
        <v>49</v>
      </c>
      <c r="E813" s="6">
        <v>0.25</v>
      </c>
      <c r="F813" s="6">
        <v>0.45</v>
      </c>
      <c r="G813" s="1">
        <v>5</v>
      </c>
    </row>
    <row r="814" spans="1:7" x14ac:dyDescent="0.25">
      <c r="A814" s="1" t="s">
        <v>47</v>
      </c>
      <c r="B814" s="1" t="s">
        <v>54</v>
      </c>
      <c r="C814" s="1">
        <v>14</v>
      </c>
      <c r="D814" s="1" t="s">
        <v>49</v>
      </c>
      <c r="E814" s="6">
        <v>0.46</v>
      </c>
      <c r="F814" s="6">
        <v>1.3</v>
      </c>
      <c r="G814" s="1">
        <v>10</v>
      </c>
    </row>
    <row r="815" spans="1:7" x14ac:dyDescent="0.25">
      <c r="A815" s="1" t="s">
        <v>47</v>
      </c>
      <c r="B815" s="1" t="s">
        <v>54</v>
      </c>
      <c r="C815" s="1">
        <v>14</v>
      </c>
      <c r="D815" s="1" t="s">
        <v>49</v>
      </c>
      <c r="E815" s="6">
        <v>1.31</v>
      </c>
      <c r="F815" s="6">
        <v>2.15</v>
      </c>
      <c r="G815" s="1">
        <v>15</v>
      </c>
    </row>
    <row r="816" spans="1:7" x14ac:dyDescent="0.25">
      <c r="A816" s="1" t="s">
        <v>47</v>
      </c>
      <c r="B816" s="1" t="s">
        <v>54</v>
      </c>
      <c r="C816" s="1">
        <v>14</v>
      </c>
      <c r="D816" s="1" t="s">
        <v>49</v>
      </c>
      <c r="E816" s="6">
        <v>2.16</v>
      </c>
      <c r="F816" s="6">
        <v>4</v>
      </c>
      <c r="G816" s="1">
        <v>20</v>
      </c>
    </row>
    <row r="817" spans="1:7" x14ac:dyDescent="0.25">
      <c r="A817" s="1" t="s">
        <v>47</v>
      </c>
      <c r="B817" s="1" t="s">
        <v>54</v>
      </c>
      <c r="C817" s="1">
        <v>14</v>
      </c>
      <c r="D817" s="1" t="s">
        <v>49</v>
      </c>
      <c r="E817" s="6">
        <v>4.01</v>
      </c>
      <c r="F817" s="6">
        <v>1000</v>
      </c>
      <c r="G817" s="1">
        <v>25</v>
      </c>
    </row>
    <row r="818" spans="1:7" x14ac:dyDescent="0.25">
      <c r="A818" s="1" t="s">
        <v>47</v>
      </c>
      <c r="B818" s="1" t="s">
        <v>54</v>
      </c>
      <c r="C818" s="1">
        <v>15</v>
      </c>
      <c r="D818" s="1" t="s">
        <v>49</v>
      </c>
      <c r="E818" s="1">
        <v>0.01</v>
      </c>
      <c r="F818" s="6">
        <v>0.24</v>
      </c>
      <c r="G818" s="1">
        <v>0</v>
      </c>
    </row>
    <row r="819" spans="1:7" x14ac:dyDescent="0.25">
      <c r="A819" s="1" t="s">
        <v>47</v>
      </c>
      <c r="B819" s="1" t="s">
        <v>54</v>
      </c>
      <c r="C819" s="1">
        <v>15</v>
      </c>
      <c r="D819" s="1" t="s">
        <v>49</v>
      </c>
      <c r="E819" s="6">
        <v>0.25</v>
      </c>
      <c r="F819" s="6">
        <v>0.45</v>
      </c>
      <c r="G819" s="1">
        <v>5</v>
      </c>
    </row>
    <row r="820" spans="1:7" x14ac:dyDescent="0.25">
      <c r="A820" s="1" t="s">
        <v>47</v>
      </c>
      <c r="B820" s="1" t="s">
        <v>54</v>
      </c>
      <c r="C820" s="1">
        <v>15</v>
      </c>
      <c r="D820" s="1" t="s">
        <v>49</v>
      </c>
      <c r="E820" s="6">
        <v>0.46</v>
      </c>
      <c r="F820" s="6">
        <v>1.3</v>
      </c>
      <c r="G820" s="1">
        <v>10</v>
      </c>
    </row>
    <row r="821" spans="1:7" x14ac:dyDescent="0.25">
      <c r="A821" s="1" t="s">
        <v>47</v>
      </c>
      <c r="B821" s="1" t="s">
        <v>54</v>
      </c>
      <c r="C821" s="1">
        <v>15</v>
      </c>
      <c r="D821" s="1" t="s">
        <v>49</v>
      </c>
      <c r="E821" s="6">
        <v>1.31</v>
      </c>
      <c r="F821" s="6">
        <v>2.15</v>
      </c>
      <c r="G821" s="1">
        <v>15</v>
      </c>
    </row>
    <row r="822" spans="1:7" x14ac:dyDescent="0.25">
      <c r="A822" s="1" t="s">
        <v>47</v>
      </c>
      <c r="B822" s="1" t="s">
        <v>54</v>
      </c>
      <c r="C822" s="1">
        <v>15</v>
      </c>
      <c r="D822" s="1" t="s">
        <v>49</v>
      </c>
      <c r="E822" s="6">
        <v>2.16</v>
      </c>
      <c r="F822" s="6">
        <v>4</v>
      </c>
      <c r="G822" s="1">
        <v>20</v>
      </c>
    </row>
    <row r="823" spans="1:7" x14ac:dyDescent="0.25">
      <c r="A823" s="1" t="s">
        <v>47</v>
      </c>
      <c r="B823" s="1" t="s">
        <v>54</v>
      </c>
      <c r="C823" s="1">
        <v>15</v>
      </c>
      <c r="D823" s="1" t="s">
        <v>49</v>
      </c>
      <c r="E823" s="6">
        <v>4.01</v>
      </c>
      <c r="F823" s="6">
        <v>1000</v>
      </c>
      <c r="G823" s="1">
        <v>25</v>
      </c>
    </row>
    <row r="824" spans="1:7" x14ac:dyDescent="0.25">
      <c r="A824" s="1" t="s">
        <v>47</v>
      </c>
      <c r="B824" s="1" t="s">
        <v>54</v>
      </c>
      <c r="C824" s="1">
        <v>16</v>
      </c>
      <c r="D824" s="1" t="s">
        <v>49</v>
      </c>
      <c r="E824" s="1">
        <v>0.01</v>
      </c>
      <c r="F824" s="6">
        <v>0.24</v>
      </c>
      <c r="G824" s="1">
        <v>0</v>
      </c>
    </row>
    <row r="825" spans="1:7" x14ac:dyDescent="0.25">
      <c r="A825" s="1" t="s">
        <v>47</v>
      </c>
      <c r="B825" s="1" t="s">
        <v>54</v>
      </c>
      <c r="C825" s="1">
        <v>16</v>
      </c>
      <c r="D825" s="1" t="s">
        <v>49</v>
      </c>
      <c r="E825" s="6">
        <v>0.25</v>
      </c>
      <c r="F825" s="6">
        <v>0.45</v>
      </c>
      <c r="G825" s="1">
        <v>5</v>
      </c>
    </row>
    <row r="826" spans="1:7" x14ac:dyDescent="0.25">
      <c r="A826" s="1" t="s">
        <v>47</v>
      </c>
      <c r="B826" s="1" t="s">
        <v>54</v>
      </c>
      <c r="C826" s="1">
        <v>16</v>
      </c>
      <c r="D826" s="1" t="s">
        <v>49</v>
      </c>
      <c r="E826" s="6">
        <v>0.46</v>
      </c>
      <c r="F826" s="6">
        <v>1.3</v>
      </c>
      <c r="G826" s="1">
        <v>10</v>
      </c>
    </row>
    <row r="827" spans="1:7" x14ac:dyDescent="0.25">
      <c r="A827" s="1" t="s">
        <v>47</v>
      </c>
      <c r="B827" s="1" t="s">
        <v>54</v>
      </c>
      <c r="C827" s="1">
        <v>16</v>
      </c>
      <c r="D827" s="1" t="s">
        <v>49</v>
      </c>
      <c r="E827" s="6">
        <v>1.31</v>
      </c>
      <c r="F827" s="6">
        <v>2.15</v>
      </c>
      <c r="G827" s="1">
        <v>15</v>
      </c>
    </row>
    <row r="828" spans="1:7" x14ac:dyDescent="0.25">
      <c r="A828" s="1" t="s">
        <v>47</v>
      </c>
      <c r="B828" s="1" t="s">
        <v>54</v>
      </c>
      <c r="C828" s="1">
        <v>16</v>
      </c>
      <c r="D828" s="1" t="s">
        <v>49</v>
      </c>
      <c r="E828" s="6">
        <v>2.16</v>
      </c>
      <c r="F828" s="6">
        <v>4</v>
      </c>
      <c r="G828" s="1">
        <v>20</v>
      </c>
    </row>
    <row r="829" spans="1:7" x14ac:dyDescent="0.25">
      <c r="A829" s="1" t="s">
        <v>47</v>
      </c>
      <c r="B829" s="1" t="s">
        <v>54</v>
      </c>
      <c r="C829" s="1">
        <v>16</v>
      </c>
      <c r="D829" s="1" t="s">
        <v>49</v>
      </c>
      <c r="E829" s="6">
        <v>4.01</v>
      </c>
      <c r="F829" s="6">
        <v>1000</v>
      </c>
      <c r="G829" s="1">
        <v>25</v>
      </c>
    </row>
    <row r="830" spans="1:7" x14ac:dyDescent="0.25">
      <c r="A830" s="1" t="s">
        <v>47</v>
      </c>
      <c r="B830" s="1" t="s">
        <v>54</v>
      </c>
      <c r="C830" s="1">
        <v>17</v>
      </c>
      <c r="D830" s="1" t="s">
        <v>49</v>
      </c>
      <c r="E830" s="1">
        <v>0.01</v>
      </c>
      <c r="F830" s="6">
        <v>0.24</v>
      </c>
      <c r="G830" s="1">
        <v>0</v>
      </c>
    </row>
    <row r="831" spans="1:7" x14ac:dyDescent="0.25">
      <c r="A831" s="1" t="s">
        <v>47</v>
      </c>
      <c r="B831" s="1" t="s">
        <v>54</v>
      </c>
      <c r="C831" s="1">
        <v>17</v>
      </c>
      <c r="D831" s="1" t="s">
        <v>49</v>
      </c>
      <c r="E831" s="6">
        <v>0.25</v>
      </c>
      <c r="F831" s="6">
        <v>0.45</v>
      </c>
      <c r="G831" s="1">
        <v>5</v>
      </c>
    </row>
    <row r="832" spans="1:7" x14ac:dyDescent="0.25">
      <c r="A832" s="1" t="s">
        <v>47</v>
      </c>
      <c r="B832" s="1" t="s">
        <v>54</v>
      </c>
      <c r="C832" s="1">
        <v>17</v>
      </c>
      <c r="D832" s="1" t="s">
        <v>49</v>
      </c>
      <c r="E832" s="6">
        <v>0.46</v>
      </c>
      <c r="F832" s="6">
        <v>1.3</v>
      </c>
      <c r="G832" s="1">
        <v>10</v>
      </c>
    </row>
    <row r="833" spans="1:7" x14ac:dyDescent="0.25">
      <c r="A833" s="1" t="s">
        <v>47</v>
      </c>
      <c r="B833" s="1" t="s">
        <v>54</v>
      </c>
      <c r="C833" s="1">
        <v>17</v>
      </c>
      <c r="D833" s="1" t="s">
        <v>49</v>
      </c>
      <c r="E833" s="6">
        <v>1.31</v>
      </c>
      <c r="F833" s="6">
        <v>2.15</v>
      </c>
      <c r="G833" s="1">
        <v>15</v>
      </c>
    </row>
    <row r="834" spans="1:7" x14ac:dyDescent="0.25">
      <c r="A834" s="1" t="s">
        <v>47</v>
      </c>
      <c r="B834" s="1" t="s">
        <v>54</v>
      </c>
      <c r="C834" s="1">
        <v>17</v>
      </c>
      <c r="D834" s="1" t="s">
        <v>49</v>
      </c>
      <c r="E834" s="6">
        <v>2.16</v>
      </c>
      <c r="F834" s="6">
        <v>4</v>
      </c>
      <c r="G834" s="1">
        <v>20</v>
      </c>
    </row>
    <row r="835" spans="1:7" x14ac:dyDescent="0.25">
      <c r="A835" s="1" t="s">
        <v>47</v>
      </c>
      <c r="B835" s="1" t="s">
        <v>54</v>
      </c>
      <c r="C835" s="1">
        <v>17</v>
      </c>
      <c r="D835" s="1" t="s">
        <v>49</v>
      </c>
      <c r="E835" s="6">
        <v>4.01</v>
      </c>
      <c r="F835" s="6">
        <v>1000</v>
      </c>
      <c r="G835" s="1">
        <v>25</v>
      </c>
    </row>
    <row r="836" spans="1:7" x14ac:dyDescent="0.25">
      <c r="A836" s="1" t="s">
        <v>47</v>
      </c>
      <c r="B836" s="1" t="s">
        <v>54</v>
      </c>
      <c r="C836" s="1">
        <v>18</v>
      </c>
      <c r="D836" s="1" t="s">
        <v>49</v>
      </c>
      <c r="E836" s="1">
        <v>0.01</v>
      </c>
      <c r="F836" s="6">
        <v>0.24</v>
      </c>
      <c r="G836" s="1">
        <v>0</v>
      </c>
    </row>
    <row r="837" spans="1:7" x14ac:dyDescent="0.25">
      <c r="A837" s="1" t="s">
        <v>47</v>
      </c>
      <c r="B837" s="1" t="s">
        <v>54</v>
      </c>
      <c r="C837" s="1">
        <v>18</v>
      </c>
      <c r="D837" s="1" t="s">
        <v>49</v>
      </c>
      <c r="E837" s="6">
        <v>0.25</v>
      </c>
      <c r="F837" s="6">
        <v>0.45</v>
      </c>
      <c r="G837" s="1">
        <v>5</v>
      </c>
    </row>
    <row r="838" spans="1:7" x14ac:dyDescent="0.25">
      <c r="A838" s="1" t="s">
        <v>47</v>
      </c>
      <c r="B838" s="1" t="s">
        <v>54</v>
      </c>
      <c r="C838" s="1">
        <v>18</v>
      </c>
      <c r="D838" s="1" t="s">
        <v>49</v>
      </c>
      <c r="E838" s="6">
        <v>0.46</v>
      </c>
      <c r="F838" s="6">
        <v>1.3</v>
      </c>
      <c r="G838" s="1">
        <v>10</v>
      </c>
    </row>
    <row r="839" spans="1:7" x14ac:dyDescent="0.25">
      <c r="A839" s="1" t="s">
        <v>47</v>
      </c>
      <c r="B839" s="1" t="s">
        <v>54</v>
      </c>
      <c r="C839" s="1">
        <v>18</v>
      </c>
      <c r="D839" s="1" t="s">
        <v>49</v>
      </c>
      <c r="E839" s="6">
        <v>1.31</v>
      </c>
      <c r="F839" s="6">
        <v>2.15</v>
      </c>
      <c r="G839" s="1">
        <v>15</v>
      </c>
    </row>
    <row r="840" spans="1:7" x14ac:dyDescent="0.25">
      <c r="A840" s="1" t="s">
        <v>47</v>
      </c>
      <c r="B840" s="1" t="s">
        <v>54</v>
      </c>
      <c r="C840" s="1">
        <v>18</v>
      </c>
      <c r="D840" s="1" t="s">
        <v>49</v>
      </c>
      <c r="E840" s="6">
        <v>2.16</v>
      </c>
      <c r="F840" s="6">
        <v>4</v>
      </c>
      <c r="G840" s="1">
        <v>20</v>
      </c>
    </row>
    <row r="841" spans="1:7" x14ac:dyDescent="0.25">
      <c r="A841" s="1" t="s">
        <v>47</v>
      </c>
      <c r="B841" s="1" t="s">
        <v>54</v>
      </c>
      <c r="C841" s="1">
        <v>18</v>
      </c>
      <c r="D841" s="1" t="s">
        <v>49</v>
      </c>
      <c r="E841" s="6">
        <v>4.01</v>
      </c>
      <c r="F841" s="6">
        <v>1000</v>
      </c>
      <c r="G841" s="1">
        <v>25</v>
      </c>
    </row>
    <row r="842" spans="1:7" x14ac:dyDescent="0.25">
      <c r="A842" s="1" t="s">
        <v>40</v>
      </c>
      <c r="B842" s="1" t="s">
        <v>51</v>
      </c>
      <c r="C842" s="1">
        <v>12</v>
      </c>
      <c r="D842" s="1" t="s">
        <v>50</v>
      </c>
      <c r="E842" s="6">
        <v>16.309999999999999</v>
      </c>
      <c r="F842" s="6">
        <v>1000</v>
      </c>
      <c r="G842" s="1">
        <v>0</v>
      </c>
    </row>
    <row r="843" spans="1:7" x14ac:dyDescent="0.25">
      <c r="A843" s="1" t="s">
        <v>40</v>
      </c>
      <c r="B843" s="1" t="s">
        <v>51</v>
      </c>
      <c r="C843" s="1">
        <v>12</v>
      </c>
      <c r="D843" s="1" t="s">
        <v>50</v>
      </c>
      <c r="E843" s="6">
        <v>14</v>
      </c>
      <c r="F843" s="6">
        <v>16.3</v>
      </c>
      <c r="G843" s="1">
        <v>10</v>
      </c>
    </row>
    <row r="844" spans="1:7" x14ac:dyDescent="0.25">
      <c r="A844" s="1" t="s">
        <v>40</v>
      </c>
      <c r="B844" s="1" t="s">
        <v>51</v>
      </c>
      <c r="C844" s="1">
        <v>12</v>
      </c>
      <c r="D844" s="1" t="s">
        <v>50</v>
      </c>
      <c r="E844" s="6">
        <v>11</v>
      </c>
      <c r="F844" s="6">
        <v>13.59</v>
      </c>
      <c r="G844" s="1">
        <v>25</v>
      </c>
    </row>
    <row r="845" spans="1:7" x14ac:dyDescent="0.25">
      <c r="A845" s="1" t="s">
        <v>40</v>
      </c>
      <c r="B845" s="1" t="s">
        <v>51</v>
      </c>
      <c r="C845" s="1">
        <v>12</v>
      </c>
      <c r="D845" s="1" t="s">
        <v>50</v>
      </c>
      <c r="E845" s="6">
        <v>9.3000000000000007</v>
      </c>
      <c r="F845" s="6">
        <v>10.59</v>
      </c>
      <c r="G845" s="1">
        <v>50</v>
      </c>
    </row>
    <row r="846" spans="1:7" x14ac:dyDescent="0.25">
      <c r="A846" s="1" t="s">
        <v>40</v>
      </c>
      <c r="B846" s="1" t="s">
        <v>51</v>
      </c>
      <c r="C846" s="1">
        <v>12</v>
      </c>
      <c r="D846" s="1" t="s">
        <v>50</v>
      </c>
      <c r="E846" s="6">
        <v>7.45</v>
      </c>
      <c r="F846" s="6">
        <v>9.2899999999999991</v>
      </c>
      <c r="G846" s="1">
        <v>75</v>
      </c>
    </row>
    <row r="847" spans="1:7" x14ac:dyDescent="0.25">
      <c r="A847" s="1" t="s">
        <v>40</v>
      </c>
      <c r="B847" s="1" t="s">
        <v>51</v>
      </c>
      <c r="C847" s="1">
        <v>12</v>
      </c>
      <c r="D847" s="1" t="s">
        <v>50</v>
      </c>
      <c r="E847" s="6">
        <v>1</v>
      </c>
      <c r="F847" s="6">
        <v>7.44</v>
      </c>
      <c r="G847" s="1">
        <v>100</v>
      </c>
    </row>
    <row r="848" spans="1:7" x14ac:dyDescent="0.25">
      <c r="A848" s="1" t="s">
        <v>40</v>
      </c>
      <c r="B848" s="1" t="s">
        <v>51</v>
      </c>
      <c r="C848" s="1">
        <v>13</v>
      </c>
      <c r="D848" s="1" t="s">
        <v>50</v>
      </c>
      <c r="E848" s="6">
        <v>16.309999999999999</v>
      </c>
      <c r="F848" s="6">
        <v>1000</v>
      </c>
      <c r="G848" s="1">
        <v>0</v>
      </c>
    </row>
    <row r="849" spans="1:7" x14ac:dyDescent="0.25">
      <c r="A849" s="1" t="s">
        <v>40</v>
      </c>
      <c r="B849" s="1" t="s">
        <v>51</v>
      </c>
      <c r="C849" s="1">
        <v>13</v>
      </c>
      <c r="D849" s="1" t="s">
        <v>50</v>
      </c>
      <c r="E849" s="6">
        <v>14</v>
      </c>
      <c r="F849" s="6">
        <v>16.3</v>
      </c>
      <c r="G849" s="1">
        <v>10</v>
      </c>
    </row>
    <row r="850" spans="1:7" x14ac:dyDescent="0.25">
      <c r="A850" s="1" t="s">
        <v>40</v>
      </c>
      <c r="B850" s="1" t="s">
        <v>51</v>
      </c>
      <c r="C850" s="1">
        <v>13</v>
      </c>
      <c r="D850" s="1" t="s">
        <v>50</v>
      </c>
      <c r="E850" s="6">
        <v>10.45</v>
      </c>
      <c r="F850" s="6">
        <v>13.59</v>
      </c>
      <c r="G850" s="1">
        <v>25</v>
      </c>
    </row>
    <row r="851" spans="1:7" x14ac:dyDescent="0.25">
      <c r="A851" s="1" t="s">
        <v>40</v>
      </c>
      <c r="B851" s="1" t="s">
        <v>51</v>
      </c>
      <c r="C851" s="1">
        <v>13</v>
      </c>
      <c r="D851" s="1" t="s">
        <v>50</v>
      </c>
      <c r="E851" s="6">
        <v>9</v>
      </c>
      <c r="F851" s="6">
        <v>10.44</v>
      </c>
      <c r="G851" s="1">
        <v>50</v>
      </c>
    </row>
    <row r="852" spans="1:7" x14ac:dyDescent="0.25">
      <c r="A852" s="1" t="s">
        <v>40</v>
      </c>
      <c r="B852" s="1" t="s">
        <v>51</v>
      </c>
      <c r="C852" s="1">
        <v>13</v>
      </c>
      <c r="D852" s="1" t="s">
        <v>50</v>
      </c>
      <c r="E852" s="6">
        <v>7.3</v>
      </c>
      <c r="F852" s="6">
        <v>8.59</v>
      </c>
      <c r="G852" s="1">
        <v>75</v>
      </c>
    </row>
    <row r="853" spans="1:7" x14ac:dyDescent="0.25">
      <c r="A853" s="1" t="s">
        <v>40</v>
      </c>
      <c r="B853" s="1" t="s">
        <v>51</v>
      </c>
      <c r="C853" s="1">
        <v>13</v>
      </c>
      <c r="D853" s="1" t="s">
        <v>50</v>
      </c>
      <c r="E853" s="6">
        <v>1</v>
      </c>
      <c r="F853" s="6">
        <v>7.29</v>
      </c>
      <c r="G853" s="1">
        <v>100</v>
      </c>
    </row>
    <row r="854" spans="1:7" x14ac:dyDescent="0.25">
      <c r="A854" s="1" t="s">
        <v>40</v>
      </c>
      <c r="B854" s="1" t="s">
        <v>51</v>
      </c>
      <c r="C854" s="1">
        <v>14</v>
      </c>
      <c r="D854" s="1" t="s">
        <v>50</v>
      </c>
      <c r="E854" s="6">
        <v>16.309999999999999</v>
      </c>
      <c r="F854" s="6">
        <v>1000</v>
      </c>
      <c r="G854" s="1">
        <v>0</v>
      </c>
    </row>
    <row r="855" spans="1:7" x14ac:dyDescent="0.25">
      <c r="A855" s="1" t="s">
        <v>40</v>
      </c>
      <c r="B855" s="1" t="s">
        <v>51</v>
      </c>
      <c r="C855" s="1">
        <v>14</v>
      </c>
      <c r="D855" s="1" t="s">
        <v>50</v>
      </c>
      <c r="E855" s="6">
        <v>14</v>
      </c>
      <c r="F855" s="6">
        <v>16.3</v>
      </c>
      <c r="G855" s="1">
        <v>10</v>
      </c>
    </row>
    <row r="856" spans="1:7" x14ac:dyDescent="0.25">
      <c r="A856" s="1" t="s">
        <v>40</v>
      </c>
      <c r="B856" s="1" t="s">
        <v>51</v>
      </c>
      <c r="C856" s="1">
        <v>14</v>
      </c>
      <c r="D856" s="1" t="s">
        <v>50</v>
      </c>
      <c r="E856" s="6">
        <v>10.15</v>
      </c>
      <c r="F856" s="6">
        <v>13.59</v>
      </c>
      <c r="G856" s="1">
        <v>25</v>
      </c>
    </row>
    <row r="857" spans="1:7" x14ac:dyDescent="0.25">
      <c r="A857" s="1" t="s">
        <v>40</v>
      </c>
      <c r="B857" s="1" t="s">
        <v>51</v>
      </c>
      <c r="C857" s="1">
        <v>14</v>
      </c>
      <c r="D857" s="1" t="s">
        <v>50</v>
      </c>
      <c r="E857" s="6">
        <v>8.4499999999999993</v>
      </c>
      <c r="F857" s="6">
        <v>10.14</v>
      </c>
      <c r="G857" s="1">
        <v>50</v>
      </c>
    </row>
    <row r="858" spans="1:7" x14ac:dyDescent="0.25">
      <c r="A858" s="1" t="s">
        <v>40</v>
      </c>
      <c r="B858" s="1" t="s">
        <v>51</v>
      </c>
      <c r="C858" s="1">
        <v>14</v>
      </c>
      <c r="D858" s="1" t="s">
        <v>50</v>
      </c>
      <c r="E858" s="6">
        <v>7.15</v>
      </c>
      <c r="F858" s="6">
        <v>8.44</v>
      </c>
      <c r="G858" s="1">
        <v>75</v>
      </c>
    </row>
    <row r="859" spans="1:7" x14ac:dyDescent="0.25">
      <c r="A859" s="1" t="s">
        <v>40</v>
      </c>
      <c r="B859" s="1" t="s">
        <v>51</v>
      </c>
      <c r="C859" s="1">
        <v>14</v>
      </c>
      <c r="D859" s="1" t="s">
        <v>50</v>
      </c>
      <c r="E859" s="6">
        <v>1</v>
      </c>
      <c r="F859" s="6">
        <v>7.14</v>
      </c>
      <c r="G859" s="1">
        <v>100</v>
      </c>
    </row>
    <row r="860" spans="1:7" x14ac:dyDescent="0.25">
      <c r="A860" s="1" t="s">
        <v>40</v>
      </c>
      <c r="B860" s="1" t="s">
        <v>51</v>
      </c>
      <c r="C860" s="1">
        <v>15</v>
      </c>
      <c r="D860" s="1" t="s">
        <v>50</v>
      </c>
      <c r="E860" s="6">
        <v>16.16</v>
      </c>
      <c r="F860" s="6">
        <v>1000</v>
      </c>
      <c r="G860" s="1">
        <v>0</v>
      </c>
    </row>
    <row r="861" spans="1:7" x14ac:dyDescent="0.25">
      <c r="A861" s="1" t="s">
        <v>40</v>
      </c>
      <c r="B861" s="1" t="s">
        <v>51</v>
      </c>
      <c r="C861" s="1">
        <v>15</v>
      </c>
      <c r="D861" s="1" t="s">
        <v>50</v>
      </c>
      <c r="E861" s="6">
        <v>14</v>
      </c>
      <c r="F861" s="6">
        <v>16.149999999999999</v>
      </c>
      <c r="G861" s="1">
        <v>10</v>
      </c>
    </row>
    <row r="862" spans="1:7" x14ac:dyDescent="0.25">
      <c r="A862" s="1" t="s">
        <v>40</v>
      </c>
      <c r="B862" s="1" t="s">
        <v>51</v>
      </c>
      <c r="C862" s="1">
        <v>15</v>
      </c>
      <c r="D862" s="1" t="s">
        <v>50</v>
      </c>
      <c r="E862" s="6">
        <v>10</v>
      </c>
      <c r="F862" s="6">
        <v>13.59</v>
      </c>
      <c r="G862" s="1">
        <v>25</v>
      </c>
    </row>
    <row r="863" spans="1:7" x14ac:dyDescent="0.25">
      <c r="A863" s="1" t="s">
        <v>40</v>
      </c>
      <c r="B863" s="1" t="s">
        <v>51</v>
      </c>
      <c r="C863" s="1">
        <v>15</v>
      </c>
      <c r="D863" s="1" t="s">
        <v>50</v>
      </c>
      <c r="E863" s="6">
        <v>8.3000000000000007</v>
      </c>
      <c r="F863" s="6">
        <v>9.59</v>
      </c>
      <c r="G863" s="1">
        <v>50</v>
      </c>
    </row>
    <row r="864" spans="1:7" x14ac:dyDescent="0.25">
      <c r="A864" s="1" t="s">
        <v>40</v>
      </c>
      <c r="B864" s="1" t="s">
        <v>51</v>
      </c>
      <c r="C864" s="1">
        <v>15</v>
      </c>
      <c r="D864" s="1" t="s">
        <v>50</v>
      </c>
      <c r="E864" s="6">
        <v>7</v>
      </c>
      <c r="F864" s="6">
        <v>8.2899999999999991</v>
      </c>
      <c r="G864" s="1">
        <v>75</v>
      </c>
    </row>
    <row r="865" spans="1:7" x14ac:dyDescent="0.25">
      <c r="A865" s="1" t="s">
        <v>40</v>
      </c>
      <c r="B865" s="1" t="s">
        <v>51</v>
      </c>
      <c r="C865" s="1">
        <v>15</v>
      </c>
      <c r="D865" s="1" t="s">
        <v>50</v>
      </c>
      <c r="E865" s="6">
        <v>1</v>
      </c>
      <c r="F865" s="6">
        <v>6.59</v>
      </c>
      <c r="G865" s="1">
        <v>100</v>
      </c>
    </row>
    <row r="866" spans="1:7" x14ac:dyDescent="0.25">
      <c r="A866" s="1" t="s">
        <v>40</v>
      </c>
      <c r="B866" s="1" t="s">
        <v>51</v>
      </c>
      <c r="C866" s="1">
        <v>16</v>
      </c>
      <c r="D866" s="1" t="s">
        <v>50</v>
      </c>
      <c r="E866" s="6">
        <v>16.16</v>
      </c>
      <c r="F866" s="6">
        <v>1000</v>
      </c>
      <c r="G866" s="1">
        <v>0</v>
      </c>
    </row>
    <row r="867" spans="1:7" x14ac:dyDescent="0.25">
      <c r="A867" s="1" t="s">
        <v>40</v>
      </c>
      <c r="B867" s="1" t="s">
        <v>51</v>
      </c>
      <c r="C867" s="1">
        <v>16</v>
      </c>
      <c r="D867" s="1" t="s">
        <v>50</v>
      </c>
      <c r="E867" s="6">
        <v>13.3</v>
      </c>
      <c r="F867" s="6">
        <v>16.149999999999999</v>
      </c>
      <c r="G867" s="1">
        <v>10</v>
      </c>
    </row>
    <row r="868" spans="1:7" x14ac:dyDescent="0.25">
      <c r="A868" s="1" t="s">
        <v>40</v>
      </c>
      <c r="B868" s="1" t="s">
        <v>51</v>
      </c>
      <c r="C868" s="1">
        <v>16</v>
      </c>
      <c r="D868" s="1" t="s">
        <v>50</v>
      </c>
      <c r="E868" s="6">
        <v>9.3000000000000007</v>
      </c>
      <c r="F868" s="6">
        <v>13.29</v>
      </c>
      <c r="G868" s="1">
        <v>25</v>
      </c>
    </row>
    <row r="869" spans="1:7" x14ac:dyDescent="0.25">
      <c r="A869" s="1" t="s">
        <v>40</v>
      </c>
      <c r="B869" s="1" t="s">
        <v>51</v>
      </c>
      <c r="C869" s="1">
        <v>16</v>
      </c>
      <c r="D869" s="1" t="s">
        <v>50</v>
      </c>
      <c r="E869" s="6">
        <v>8</v>
      </c>
      <c r="F869" s="6">
        <v>9.2899999999999991</v>
      </c>
      <c r="G869" s="1">
        <v>50</v>
      </c>
    </row>
    <row r="870" spans="1:7" x14ac:dyDescent="0.25">
      <c r="A870" s="1" t="s">
        <v>40</v>
      </c>
      <c r="B870" s="1" t="s">
        <v>51</v>
      </c>
      <c r="C870" s="1">
        <v>16</v>
      </c>
      <c r="D870" s="1" t="s">
        <v>50</v>
      </c>
      <c r="E870" s="6">
        <v>7</v>
      </c>
      <c r="F870" s="6">
        <v>7.59</v>
      </c>
      <c r="G870" s="1">
        <v>75</v>
      </c>
    </row>
    <row r="871" spans="1:7" x14ac:dyDescent="0.25">
      <c r="A871" s="1" t="s">
        <v>40</v>
      </c>
      <c r="B871" s="1" t="s">
        <v>51</v>
      </c>
      <c r="C871" s="1">
        <v>16</v>
      </c>
      <c r="D871" s="1" t="s">
        <v>50</v>
      </c>
      <c r="E871" s="6">
        <v>1</v>
      </c>
      <c r="F871" s="6">
        <v>6.59</v>
      </c>
      <c r="G871" s="1">
        <v>100</v>
      </c>
    </row>
    <row r="872" spans="1:7" x14ac:dyDescent="0.25">
      <c r="A872" s="1" t="s">
        <v>40</v>
      </c>
      <c r="B872" s="1" t="s">
        <v>51</v>
      </c>
      <c r="C872" s="1">
        <v>17</v>
      </c>
      <c r="D872" s="1" t="s">
        <v>50</v>
      </c>
      <c r="E872" s="6">
        <v>16.16</v>
      </c>
      <c r="F872" s="6">
        <v>1000</v>
      </c>
      <c r="G872" s="1">
        <v>0</v>
      </c>
    </row>
    <row r="873" spans="1:7" x14ac:dyDescent="0.25">
      <c r="A873" s="1" t="s">
        <v>40</v>
      </c>
      <c r="B873" s="1" t="s">
        <v>51</v>
      </c>
      <c r="C873" s="1">
        <v>17</v>
      </c>
      <c r="D873" s="1" t="s">
        <v>50</v>
      </c>
      <c r="E873" s="6">
        <v>13.3</v>
      </c>
      <c r="F873" s="6">
        <v>16.149999999999999</v>
      </c>
      <c r="G873" s="1">
        <v>10</v>
      </c>
    </row>
    <row r="874" spans="1:7" x14ac:dyDescent="0.25">
      <c r="A874" s="1" t="s">
        <v>40</v>
      </c>
      <c r="B874" s="1" t="s">
        <v>51</v>
      </c>
      <c r="C874" s="1">
        <v>17</v>
      </c>
      <c r="D874" s="1" t="s">
        <v>50</v>
      </c>
      <c r="E874" s="6">
        <v>9.3000000000000007</v>
      </c>
      <c r="F874" s="6">
        <v>13.29</v>
      </c>
      <c r="G874" s="1">
        <v>25</v>
      </c>
    </row>
    <row r="875" spans="1:7" x14ac:dyDescent="0.25">
      <c r="A875" s="1" t="s">
        <v>40</v>
      </c>
      <c r="B875" s="1" t="s">
        <v>51</v>
      </c>
      <c r="C875" s="1">
        <v>17</v>
      </c>
      <c r="D875" s="1" t="s">
        <v>50</v>
      </c>
      <c r="E875" s="6">
        <v>8</v>
      </c>
      <c r="F875" s="6">
        <v>9.2899999999999991</v>
      </c>
      <c r="G875" s="1">
        <v>50</v>
      </c>
    </row>
    <row r="876" spans="1:7" x14ac:dyDescent="0.25">
      <c r="A876" s="1" t="s">
        <v>40</v>
      </c>
      <c r="B876" s="1" t="s">
        <v>51</v>
      </c>
      <c r="C876" s="1">
        <v>17</v>
      </c>
      <c r="D876" s="1" t="s">
        <v>50</v>
      </c>
      <c r="E876" s="6">
        <v>7</v>
      </c>
      <c r="F876" s="6">
        <v>7.59</v>
      </c>
      <c r="G876" s="1">
        <v>75</v>
      </c>
    </row>
    <row r="877" spans="1:7" x14ac:dyDescent="0.25">
      <c r="A877" s="1" t="s">
        <v>40</v>
      </c>
      <c r="B877" s="1" t="s">
        <v>51</v>
      </c>
      <c r="C877" s="1">
        <v>17</v>
      </c>
      <c r="D877" s="1" t="s">
        <v>50</v>
      </c>
      <c r="E877" s="6">
        <v>1</v>
      </c>
      <c r="F877" s="6">
        <v>6.59</v>
      </c>
      <c r="G877" s="1">
        <v>100</v>
      </c>
    </row>
    <row r="878" spans="1:7" x14ac:dyDescent="0.25">
      <c r="A878" s="1" t="s">
        <v>40</v>
      </c>
      <c r="B878" s="1" t="s">
        <v>51</v>
      </c>
      <c r="C878" s="1">
        <v>18</v>
      </c>
      <c r="D878" s="1" t="s">
        <v>50</v>
      </c>
      <c r="E878" s="6">
        <v>16.16</v>
      </c>
      <c r="F878" s="6">
        <v>1000</v>
      </c>
      <c r="G878" s="1">
        <v>0</v>
      </c>
    </row>
    <row r="879" spans="1:7" x14ac:dyDescent="0.25">
      <c r="A879" s="1" t="s">
        <v>40</v>
      </c>
      <c r="B879" s="1" t="s">
        <v>51</v>
      </c>
      <c r="C879" s="1">
        <v>18</v>
      </c>
      <c r="D879" s="1" t="s">
        <v>50</v>
      </c>
      <c r="E879" s="6">
        <v>13.3</v>
      </c>
      <c r="F879" s="6">
        <v>16.149999999999999</v>
      </c>
      <c r="G879" s="1">
        <v>10</v>
      </c>
    </row>
    <row r="880" spans="1:7" x14ac:dyDescent="0.25">
      <c r="A880" s="1" t="s">
        <v>40</v>
      </c>
      <c r="B880" s="1" t="s">
        <v>51</v>
      </c>
      <c r="C880" s="1">
        <v>18</v>
      </c>
      <c r="D880" s="1" t="s">
        <v>50</v>
      </c>
      <c r="E880" s="6">
        <v>9.3000000000000007</v>
      </c>
      <c r="F880" s="6">
        <v>13.29</v>
      </c>
      <c r="G880" s="1">
        <v>25</v>
      </c>
    </row>
    <row r="881" spans="1:7" x14ac:dyDescent="0.25">
      <c r="A881" s="1" t="s">
        <v>40</v>
      </c>
      <c r="B881" s="1" t="s">
        <v>51</v>
      </c>
      <c r="C881" s="1">
        <v>18</v>
      </c>
      <c r="D881" s="1" t="s">
        <v>50</v>
      </c>
      <c r="E881" s="6">
        <v>8</v>
      </c>
      <c r="F881" s="6">
        <v>9.2899999999999991</v>
      </c>
      <c r="G881" s="1">
        <v>50</v>
      </c>
    </row>
    <row r="882" spans="1:7" x14ac:dyDescent="0.25">
      <c r="A882" s="1" t="s">
        <v>40</v>
      </c>
      <c r="B882" s="1" t="s">
        <v>51</v>
      </c>
      <c r="C882" s="1">
        <v>18</v>
      </c>
      <c r="D882" s="1" t="s">
        <v>50</v>
      </c>
      <c r="E882" s="6">
        <v>7</v>
      </c>
      <c r="F882" s="6">
        <v>7.59</v>
      </c>
      <c r="G882" s="1">
        <v>75</v>
      </c>
    </row>
    <row r="883" spans="1:7" x14ac:dyDescent="0.25">
      <c r="A883" s="1" t="s">
        <v>40</v>
      </c>
      <c r="B883" s="1" t="s">
        <v>51</v>
      </c>
      <c r="C883" s="1">
        <v>18</v>
      </c>
      <c r="D883" s="1" t="s">
        <v>50</v>
      </c>
      <c r="E883" s="6">
        <v>1</v>
      </c>
      <c r="F883" s="6">
        <v>6.59</v>
      </c>
      <c r="G883" s="1">
        <v>100</v>
      </c>
    </row>
    <row r="884" spans="1:7" x14ac:dyDescent="0.25">
      <c r="A884" s="1" t="s">
        <v>43</v>
      </c>
      <c r="B884" s="1" t="s">
        <v>52</v>
      </c>
      <c r="C884" s="1">
        <v>12</v>
      </c>
      <c r="D884" s="1" t="s">
        <v>50</v>
      </c>
      <c r="E884" s="1">
        <v>0.01</v>
      </c>
      <c r="F884" s="6">
        <v>0.19</v>
      </c>
      <c r="G884" s="1">
        <v>0</v>
      </c>
    </row>
    <row r="885" spans="1:7" x14ac:dyDescent="0.25">
      <c r="A885" s="1" t="s">
        <v>43</v>
      </c>
      <c r="B885" s="1" t="s">
        <v>52</v>
      </c>
      <c r="C885" s="1">
        <v>12</v>
      </c>
      <c r="D885" s="1" t="s">
        <v>50</v>
      </c>
      <c r="E885" s="6">
        <v>0.2</v>
      </c>
      <c r="F885" s="6">
        <v>0.3</v>
      </c>
      <c r="G885" s="1">
        <v>5</v>
      </c>
    </row>
    <row r="886" spans="1:7" x14ac:dyDescent="0.25">
      <c r="A886" s="1" t="s">
        <v>43</v>
      </c>
      <c r="B886" s="1" t="s">
        <v>52</v>
      </c>
      <c r="C886" s="1">
        <v>12</v>
      </c>
      <c r="D886" s="1" t="s">
        <v>50</v>
      </c>
      <c r="E886" s="6">
        <v>0.31</v>
      </c>
      <c r="F886" s="6">
        <v>1</v>
      </c>
      <c r="G886" s="1">
        <v>10</v>
      </c>
    </row>
    <row r="887" spans="1:7" x14ac:dyDescent="0.25">
      <c r="A887" s="1" t="s">
        <v>43</v>
      </c>
      <c r="B887" s="1" t="s">
        <v>52</v>
      </c>
      <c r="C887" s="1">
        <v>12</v>
      </c>
      <c r="D887" s="1" t="s">
        <v>50</v>
      </c>
      <c r="E887" s="6">
        <v>1.01</v>
      </c>
      <c r="F887" s="6">
        <v>1.3</v>
      </c>
      <c r="G887" s="1">
        <v>15</v>
      </c>
    </row>
    <row r="888" spans="1:7" x14ac:dyDescent="0.25">
      <c r="A888" s="1" t="s">
        <v>43</v>
      </c>
      <c r="B888" s="1" t="s">
        <v>52</v>
      </c>
      <c r="C888" s="1">
        <v>12</v>
      </c>
      <c r="D888" s="1" t="s">
        <v>50</v>
      </c>
      <c r="E888" s="6">
        <v>1.31</v>
      </c>
      <c r="F888" s="6">
        <v>2</v>
      </c>
      <c r="G888" s="1">
        <v>20</v>
      </c>
    </row>
    <row r="889" spans="1:7" x14ac:dyDescent="0.25">
      <c r="A889" s="1" t="s">
        <v>43</v>
      </c>
      <c r="B889" s="1" t="s">
        <v>52</v>
      </c>
      <c r="C889" s="1">
        <v>12</v>
      </c>
      <c r="D889" s="1" t="s">
        <v>50</v>
      </c>
      <c r="E889" s="6">
        <v>2.0099999999999998</v>
      </c>
      <c r="F889" s="6">
        <v>1000</v>
      </c>
      <c r="G889" s="1">
        <v>25</v>
      </c>
    </row>
    <row r="890" spans="1:7" x14ac:dyDescent="0.25">
      <c r="A890" s="1" t="s">
        <v>43</v>
      </c>
      <c r="B890" s="1" t="s">
        <v>52</v>
      </c>
      <c r="C890" s="1">
        <v>13</v>
      </c>
      <c r="D890" s="1" t="s">
        <v>50</v>
      </c>
      <c r="E890" s="1">
        <v>0.01</v>
      </c>
      <c r="F890" s="6">
        <v>0.24</v>
      </c>
      <c r="G890" s="1">
        <v>0</v>
      </c>
    </row>
    <row r="891" spans="1:7" x14ac:dyDescent="0.25">
      <c r="A891" s="1" t="s">
        <v>43</v>
      </c>
      <c r="B891" s="1" t="s">
        <v>52</v>
      </c>
      <c r="C891" s="1">
        <v>13</v>
      </c>
      <c r="D891" s="1" t="s">
        <v>50</v>
      </c>
      <c r="E891" s="6">
        <v>0.25</v>
      </c>
      <c r="F891" s="6">
        <v>0.4</v>
      </c>
      <c r="G891" s="1">
        <v>5</v>
      </c>
    </row>
    <row r="892" spans="1:7" x14ac:dyDescent="0.25">
      <c r="A892" s="1" t="s">
        <v>43</v>
      </c>
      <c r="B892" s="1" t="s">
        <v>52</v>
      </c>
      <c r="C892" s="1">
        <v>13</v>
      </c>
      <c r="D892" s="1" t="s">
        <v>50</v>
      </c>
      <c r="E892" s="6">
        <v>0.41</v>
      </c>
      <c r="F892" s="6">
        <v>1</v>
      </c>
      <c r="G892" s="1">
        <v>10</v>
      </c>
    </row>
    <row r="893" spans="1:7" x14ac:dyDescent="0.25">
      <c r="A893" s="1" t="s">
        <v>43</v>
      </c>
      <c r="B893" s="1" t="s">
        <v>52</v>
      </c>
      <c r="C893" s="1">
        <v>13</v>
      </c>
      <c r="D893" s="1" t="s">
        <v>50</v>
      </c>
      <c r="E893" s="6">
        <v>1.01</v>
      </c>
      <c r="F893" s="6">
        <v>1.3</v>
      </c>
      <c r="G893" s="1">
        <v>15</v>
      </c>
    </row>
    <row r="894" spans="1:7" x14ac:dyDescent="0.25">
      <c r="A894" s="1" t="s">
        <v>43</v>
      </c>
      <c r="B894" s="1" t="s">
        <v>52</v>
      </c>
      <c r="C894" s="1">
        <v>13</v>
      </c>
      <c r="D894" s="1" t="s">
        <v>50</v>
      </c>
      <c r="E894" s="6">
        <v>1.31</v>
      </c>
      <c r="F894" s="6">
        <v>2.1</v>
      </c>
      <c r="G894" s="1">
        <v>20</v>
      </c>
    </row>
    <row r="895" spans="1:7" x14ac:dyDescent="0.25">
      <c r="A895" s="1" t="s">
        <v>43</v>
      </c>
      <c r="B895" s="1" t="s">
        <v>52</v>
      </c>
      <c r="C895" s="1">
        <v>13</v>
      </c>
      <c r="D895" s="1" t="s">
        <v>50</v>
      </c>
      <c r="E895" s="6">
        <v>2.11</v>
      </c>
      <c r="F895" s="6">
        <v>1000</v>
      </c>
      <c r="G895" s="1">
        <v>25</v>
      </c>
    </row>
    <row r="896" spans="1:7" x14ac:dyDescent="0.25">
      <c r="A896" s="1" t="s">
        <v>43</v>
      </c>
      <c r="B896" s="1" t="s">
        <v>52</v>
      </c>
      <c r="C896" s="1">
        <v>14</v>
      </c>
      <c r="D896" s="1" t="s">
        <v>50</v>
      </c>
      <c r="E896" s="1">
        <v>0.01</v>
      </c>
      <c r="F896" s="6">
        <v>0.24</v>
      </c>
      <c r="G896" s="1">
        <v>0</v>
      </c>
    </row>
    <row r="897" spans="1:7" x14ac:dyDescent="0.25">
      <c r="A897" s="1" t="s">
        <v>43</v>
      </c>
      <c r="B897" s="1" t="s">
        <v>52</v>
      </c>
      <c r="C897" s="1">
        <v>14</v>
      </c>
      <c r="D897" s="1" t="s">
        <v>50</v>
      </c>
      <c r="E897" s="6">
        <v>0.25</v>
      </c>
      <c r="F897" s="6">
        <v>0.4</v>
      </c>
      <c r="G897" s="1">
        <v>5</v>
      </c>
    </row>
    <row r="898" spans="1:7" x14ac:dyDescent="0.25">
      <c r="A898" s="1" t="s">
        <v>43</v>
      </c>
      <c r="B898" s="1" t="s">
        <v>52</v>
      </c>
      <c r="C898" s="1">
        <v>14</v>
      </c>
      <c r="D898" s="1" t="s">
        <v>50</v>
      </c>
      <c r="E898" s="6">
        <v>0.41</v>
      </c>
      <c r="F898" s="6">
        <v>1</v>
      </c>
      <c r="G898" s="1">
        <v>10</v>
      </c>
    </row>
    <row r="899" spans="1:7" x14ac:dyDescent="0.25">
      <c r="A899" s="1" t="s">
        <v>43</v>
      </c>
      <c r="B899" s="1" t="s">
        <v>52</v>
      </c>
      <c r="C899" s="1">
        <v>14</v>
      </c>
      <c r="D899" s="1" t="s">
        <v>50</v>
      </c>
      <c r="E899" s="6">
        <v>1.01</v>
      </c>
      <c r="F899" s="6">
        <v>1.35</v>
      </c>
      <c r="G899" s="1">
        <v>15</v>
      </c>
    </row>
    <row r="900" spans="1:7" x14ac:dyDescent="0.25">
      <c r="A900" s="1" t="s">
        <v>43</v>
      </c>
      <c r="B900" s="1" t="s">
        <v>52</v>
      </c>
      <c r="C900" s="1">
        <v>14</v>
      </c>
      <c r="D900" s="1" t="s">
        <v>50</v>
      </c>
      <c r="E900" s="6">
        <v>1.36</v>
      </c>
      <c r="F900" s="6">
        <v>2.2999999999999998</v>
      </c>
      <c r="G900" s="1">
        <v>20</v>
      </c>
    </row>
    <row r="901" spans="1:7" x14ac:dyDescent="0.25">
      <c r="A901" s="1" t="s">
        <v>43</v>
      </c>
      <c r="B901" s="1" t="s">
        <v>52</v>
      </c>
      <c r="C901" s="1">
        <v>14</v>
      </c>
      <c r="D901" s="1" t="s">
        <v>50</v>
      </c>
      <c r="E901" s="6">
        <v>2.31</v>
      </c>
      <c r="F901" s="6">
        <v>1000</v>
      </c>
      <c r="G901" s="1">
        <v>25</v>
      </c>
    </row>
    <row r="902" spans="1:7" x14ac:dyDescent="0.25">
      <c r="A902" s="1" t="s">
        <v>43</v>
      </c>
      <c r="B902" s="1" t="s">
        <v>52</v>
      </c>
      <c r="C902" s="1">
        <v>15</v>
      </c>
      <c r="D902" s="1" t="s">
        <v>50</v>
      </c>
      <c r="E902" s="1">
        <v>0.01</v>
      </c>
      <c r="F902" s="6">
        <v>0.28999999999999998</v>
      </c>
      <c r="G902" s="1">
        <v>0</v>
      </c>
    </row>
    <row r="903" spans="1:7" x14ac:dyDescent="0.25">
      <c r="A903" s="1" t="s">
        <v>43</v>
      </c>
      <c r="B903" s="1" t="s">
        <v>52</v>
      </c>
      <c r="C903" s="1">
        <v>15</v>
      </c>
      <c r="D903" s="1" t="s">
        <v>50</v>
      </c>
      <c r="E903" s="6">
        <v>0.3</v>
      </c>
      <c r="F903" s="6">
        <v>0.45</v>
      </c>
      <c r="G903" s="1">
        <v>5</v>
      </c>
    </row>
    <row r="904" spans="1:7" x14ac:dyDescent="0.25">
      <c r="A904" s="1" t="s">
        <v>43</v>
      </c>
      <c r="B904" s="1" t="s">
        <v>52</v>
      </c>
      <c r="C904" s="1">
        <v>15</v>
      </c>
      <c r="D904" s="1" t="s">
        <v>50</v>
      </c>
      <c r="E904" s="6">
        <v>0.46</v>
      </c>
      <c r="F904" s="6">
        <v>1.1000000000000001</v>
      </c>
      <c r="G904" s="1">
        <v>10</v>
      </c>
    </row>
    <row r="905" spans="1:7" x14ac:dyDescent="0.25">
      <c r="A905" s="1" t="s">
        <v>43</v>
      </c>
      <c r="B905" s="1" t="s">
        <v>52</v>
      </c>
      <c r="C905" s="1">
        <v>15</v>
      </c>
      <c r="D905" s="1" t="s">
        <v>50</v>
      </c>
      <c r="E905" s="6">
        <v>1.1100000000000001</v>
      </c>
      <c r="F905" s="6">
        <v>1.4</v>
      </c>
      <c r="G905" s="1">
        <v>15</v>
      </c>
    </row>
    <row r="906" spans="1:7" x14ac:dyDescent="0.25">
      <c r="A906" s="1" t="s">
        <v>43</v>
      </c>
      <c r="B906" s="1" t="s">
        <v>52</v>
      </c>
      <c r="C906" s="1">
        <v>15</v>
      </c>
      <c r="D906" s="1" t="s">
        <v>50</v>
      </c>
      <c r="E906" s="6">
        <v>1.41</v>
      </c>
      <c r="F906" s="6">
        <v>2.5</v>
      </c>
      <c r="G906" s="1">
        <v>20</v>
      </c>
    </row>
    <row r="907" spans="1:7" x14ac:dyDescent="0.25">
      <c r="A907" s="1" t="s">
        <v>43</v>
      </c>
      <c r="B907" s="1" t="s">
        <v>52</v>
      </c>
      <c r="C907" s="1">
        <v>15</v>
      </c>
      <c r="D907" s="1" t="s">
        <v>50</v>
      </c>
      <c r="E907" s="6">
        <v>2.5099999999999998</v>
      </c>
      <c r="F907" s="6">
        <v>1000</v>
      </c>
      <c r="G907" s="1">
        <v>25</v>
      </c>
    </row>
    <row r="908" spans="1:7" x14ac:dyDescent="0.25">
      <c r="A908" s="1" t="s">
        <v>43</v>
      </c>
      <c r="B908" s="1" t="s">
        <v>52</v>
      </c>
      <c r="C908" s="1">
        <v>16</v>
      </c>
      <c r="D908" s="1" t="s">
        <v>50</v>
      </c>
      <c r="E908" s="1">
        <v>0.01</v>
      </c>
      <c r="F908" s="6">
        <v>0.28999999999999998</v>
      </c>
      <c r="G908" s="1">
        <v>0</v>
      </c>
    </row>
    <row r="909" spans="1:7" x14ac:dyDescent="0.25">
      <c r="A909" s="1" t="s">
        <v>43</v>
      </c>
      <c r="B909" s="1" t="s">
        <v>52</v>
      </c>
      <c r="C909" s="1">
        <v>16</v>
      </c>
      <c r="D909" s="1" t="s">
        <v>50</v>
      </c>
      <c r="E909" s="6">
        <v>0.3</v>
      </c>
      <c r="F909" s="6">
        <v>0.45</v>
      </c>
      <c r="G909" s="1">
        <v>5</v>
      </c>
    </row>
    <row r="910" spans="1:7" x14ac:dyDescent="0.25">
      <c r="A910" s="1" t="s">
        <v>43</v>
      </c>
      <c r="B910" s="1" t="s">
        <v>52</v>
      </c>
      <c r="C910" s="1">
        <v>16</v>
      </c>
      <c r="D910" s="1" t="s">
        <v>50</v>
      </c>
      <c r="E910" s="6">
        <v>0.46</v>
      </c>
      <c r="F910" s="6">
        <v>1.1499999999999999</v>
      </c>
      <c r="G910" s="1">
        <v>10</v>
      </c>
    </row>
    <row r="911" spans="1:7" x14ac:dyDescent="0.25">
      <c r="A911" s="1" t="s">
        <v>43</v>
      </c>
      <c r="B911" s="1" t="s">
        <v>52</v>
      </c>
      <c r="C911" s="1">
        <v>16</v>
      </c>
      <c r="D911" s="1" t="s">
        <v>50</v>
      </c>
      <c r="E911" s="6">
        <v>1.1599999999999999</v>
      </c>
      <c r="F911" s="6">
        <v>1.5</v>
      </c>
      <c r="G911" s="1">
        <v>15</v>
      </c>
    </row>
    <row r="912" spans="1:7" x14ac:dyDescent="0.25">
      <c r="A912" s="1" t="s">
        <v>43</v>
      </c>
      <c r="B912" s="1" t="s">
        <v>52</v>
      </c>
      <c r="C912" s="1">
        <v>16</v>
      </c>
      <c r="D912" s="1" t="s">
        <v>50</v>
      </c>
      <c r="E912" s="6">
        <v>1.51</v>
      </c>
      <c r="F912" s="6">
        <v>2.5</v>
      </c>
      <c r="G912" s="1">
        <v>20</v>
      </c>
    </row>
    <row r="913" spans="1:7" x14ac:dyDescent="0.25">
      <c r="A913" s="1" t="s">
        <v>43</v>
      </c>
      <c r="B913" s="1" t="s">
        <v>52</v>
      </c>
      <c r="C913" s="1">
        <v>16</v>
      </c>
      <c r="D913" s="1" t="s">
        <v>50</v>
      </c>
      <c r="E913" s="6">
        <v>2.5099999999999998</v>
      </c>
      <c r="F913" s="6">
        <v>1000</v>
      </c>
      <c r="G913" s="1">
        <v>25</v>
      </c>
    </row>
    <row r="914" spans="1:7" x14ac:dyDescent="0.25">
      <c r="A914" s="1" t="s">
        <v>43</v>
      </c>
      <c r="B914" s="1" t="s">
        <v>52</v>
      </c>
      <c r="C914" s="1">
        <v>17</v>
      </c>
      <c r="D914" s="1" t="s">
        <v>50</v>
      </c>
      <c r="E914" s="1">
        <v>0.01</v>
      </c>
      <c r="F914" s="6">
        <v>0.28999999999999998</v>
      </c>
      <c r="G914" s="1">
        <v>0</v>
      </c>
    </row>
    <row r="915" spans="1:7" x14ac:dyDescent="0.25">
      <c r="A915" s="1" t="s">
        <v>43</v>
      </c>
      <c r="B915" s="1" t="s">
        <v>52</v>
      </c>
      <c r="C915" s="1">
        <v>17</v>
      </c>
      <c r="D915" s="1" t="s">
        <v>50</v>
      </c>
      <c r="E915" s="6">
        <v>0.3</v>
      </c>
      <c r="F915" s="6">
        <v>0.45</v>
      </c>
      <c r="G915" s="1">
        <v>5</v>
      </c>
    </row>
    <row r="916" spans="1:7" x14ac:dyDescent="0.25">
      <c r="A916" s="1" t="s">
        <v>43</v>
      </c>
      <c r="B916" s="1" t="s">
        <v>52</v>
      </c>
      <c r="C916" s="1">
        <v>17</v>
      </c>
      <c r="D916" s="1" t="s">
        <v>50</v>
      </c>
      <c r="E916" s="6">
        <v>0.46</v>
      </c>
      <c r="F916" s="6">
        <v>1.1499999999999999</v>
      </c>
      <c r="G916" s="1">
        <v>10</v>
      </c>
    </row>
    <row r="917" spans="1:7" x14ac:dyDescent="0.25">
      <c r="A917" s="1" t="s">
        <v>43</v>
      </c>
      <c r="B917" s="1" t="s">
        <v>52</v>
      </c>
      <c r="C917" s="1">
        <v>17</v>
      </c>
      <c r="D917" s="1" t="s">
        <v>50</v>
      </c>
      <c r="E917" s="6">
        <v>1.1599999999999999</v>
      </c>
      <c r="F917" s="6">
        <v>1.5</v>
      </c>
      <c r="G917" s="1">
        <v>15</v>
      </c>
    </row>
    <row r="918" spans="1:7" x14ac:dyDescent="0.25">
      <c r="A918" s="1" t="s">
        <v>43</v>
      </c>
      <c r="B918" s="1" t="s">
        <v>52</v>
      </c>
      <c r="C918" s="1">
        <v>17</v>
      </c>
      <c r="D918" s="1" t="s">
        <v>50</v>
      </c>
      <c r="E918" s="6">
        <v>1.51</v>
      </c>
      <c r="F918" s="6">
        <v>3</v>
      </c>
      <c r="G918" s="1">
        <v>20</v>
      </c>
    </row>
    <row r="919" spans="1:7" x14ac:dyDescent="0.25">
      <c r="A919" s="1" t="s">
        <v>43</v>
      </c>
      <c r="B919" s="1" t="s">
        <v>52</v>
      </c>
      <c r="C919" s="1">
        <v>17</v>
      </c>
      <c r="D919" s="1" t="s">
        <v>50</v>
      </c>
      <c r="E919" s="6">
        <v>3.01</v>
      </c>
      <c r="F919" s="6">
        <v>1000</v>
      </c>
      <c r="G919" s="1">
        <v>25</v>
      </c>
    </row>
    <row r="920" spans="1:7" x14ac:dyDescent="0.25">
      <c r="A920" s="1" t="s">
        <v>43</v>
      </c>
      <c r="B920" s="1" t="s">
        <v>52</v>
      </c>
      <c r="C920" s="1">
        <v>18</v>
      </c>
      <c r="D920" s="1" t="s">
        <v>50</v>
      </c>
      <c r="E920" s="1">
        <v>0.01</v>
      </c>
      <c r="F920" s="6">
        <v>0.28999999999999998</v>
      </c>
      <c r="G920" s="1">
        <v>0</v>
      </c>
    </row>
    <row r="921" spans="1:7" x14ac:dyDescent="0.25">
      <c r="A921" s="1" t="s">
        <v>43</v>
      </c>
      <c r="B921" s="1" t="s">
        <v>52</v>
      </c>
      <c r="C921" s="1">
        <v>18</v>
      </c>
      <c r="D921" s="1" t="s">
        <v>50</v>
      </c>
      <c r="E921" s="6">
        <v>0.3</v>
      </c>
      <c r="F921" s="6">
        <v>0.45</v>
      </c>
      <c r="G921" s="1">
        <v>5</v>
      </c>
    </row>
    <row r="922" spans="1:7" x14ac:dyDescent="0.25">
      <c r="A922" s="1" t="s">
        <v>43</v>
      </c>
      <c r="B922" s="1" t="s">
        <v>52</v>
      </c>
      <c r="C922" s="1">
        <v>18</v>
      </c>
      <c r="D922" s="1" t="s">
        <v>50</v>
      </c>
      <c r="E922" s="6">
        <v>0.46</v>
      </c>
      <c r="F922" s="6">
        <v>1.2</v>
      </c>
      <c r="G922" s="1">
        <v>10</v>
      </c>
    </row>
    <row r="923" spans="1:7" x14ac:dyDescent="0.25">
      <c r="A923" s="1" t="s">
        <v>43</v>
      </c>
      <c r="B923" s="1" t="s">
        <v>52</v>
      </c>
      <c r="C923" s="1">
        <v>18</v>
      </c>
      <c r="D923" s="1" t="s">
        <v>50</v>
      </c>
      <c r="E923" s="6">
        <v>1.21</v>
      </c>
      <c r="F923" s="6">
        <v>2</v>
      </c>
      <c r="G923" s="1">
        <v>15</v>
      </c>
    </row>
    <row r="924" spans="1:7" x14ac:dyDescent="0.25">
      <c r="A924" s="1" t="s">
        <v>43</v>
      </c>
      <c r="B924" s="1" t="s">
        <v>52</v>
      </c>
      <c r="C924" s="1">
        <v>18</v>
      </c>
      <c r="D924" s="1" t="s">
        <v>50</v>
      </c>
      <c r="E924" s="6">
        <v>2.0099999999999998</v>
      </c>
      <c r="F924" s="6">
        <v>3</v>
      </c>
      <c r="G924" s="1">
        <v>20</v>
      </c>
    </row>
    <row r="925" spans="1:7" x14ac:dyDescent="0.25">
      <c r="A925" s="1" t="s">
        <v>43</v>
      </c>
      <c r="B925" s="1" t="s">
        <v>52</v>
      </c>
      <c r="C925" s="1">
        <v>18</v>
      </c>
      <c r="D925" s="1" t="s">
        <v>50</v>
      </c>
      <c r="E925" s="6">
        <v>3.01</v>
      </c>
      <c r="F925" s="6">
        <v>1000</v>
      </c>
      <c r="G925" s="1">
        <v>25</v>
      </c>
    </row>
    <row r="926" spans="1:7" x14ac:dyDescent="0.25">
      <c r="A926" s="1" t="s">
        <v>45</v>
      </c>
      <c r="B926" s="1" t="s">
        <v>53</v>
      </c>
      <c r="C926" s="1">
        <v>12</v>
      </c>
      <c r="D926" s="1" t="s">
        <v>50</v>
      </c>
      <c r="E926" s="1">
        <v>0.01</v>
      </c>
      <c r="F926" s="86">
        <v>4</v>
      </c>
      <c r="G926" s="1">
        <v>0</v>
      </c>
    </row>
    <row r="927" spans="1:7" x14ac:dyDescent="0.25">
      <c r="A927" s="1" t="s">
        <v>45</v>
      </c>
      <c r="B927" s="1" t="s">
        <v>53</v>
      </c>
      <c r="C927" s="1">
        <v>12</v>
      </c>
      <c r="D927" s="1" t="s">
        <v>50</v>
      </c>
      <c r="E927" s="1">
        <v>5</v>
      </c>
      <c r="F927" s="1">
        <v>10</v>
      </c>
      <c r="G927" s="1">
        <v>5</v>
      </c>
    </row>
    <row r="928" spans="1:7" x14ac:dyDescent="0.25">
      <c r="A928" s="1" t="s">
        <v>45</v>
      </c>
      <c r="B928" s="1" t="s">
        <v>53</v>
      </c>
      <c r="C928" s="1">
        <v>12</v>
      </c>
      <c r="D928" s="1" t="s">
        <v>50</v>
      </c>
      <c r="E928" s="1">
        <v>11</v>
      </c>
      <c r="F928" s="1">
        <v>20</v>
      </c>
      <c r="G928" s="1">
        <v>10</v>
      </c>
    </row>
    <row r="929" spans="1:7" x14ac:dyDescent="0.25">
      <c r="A929" s="1" t="s">
        <v>45</v>
      </c>
      <c r="B929" s="1" t="s">
        <v>53</v>
      </c>
      <c r="C929" s="1">
        <v>12</v>
      </c>
      <c r="D929" s="1" t="s">
        <v>50</v>
      </c>
      <c r="E929" s="1">
        <v>21</v>
      </c>
      <c r="F929" s="1">
        <v>29</v>
      </c>
      <c r="G929" s="1">
        <v>15</v>
      </c>
    </row>
    <row r="930" spans="1:7" x14ac:dyDescent="0.25">
      <c r="A930" s="1" t="s">
        <v>45</v>
      </c>
      <c r="B930" s="1" t="s">
        <v>53</v>
      </c>
      <c r="C930" s="1">
        <v>12</v>
      </c>
      <c r="D930" s="1" t="s">
        <v>50</v>
      </c>
      <c r="E930" s="1">
        <v>30</v>
      </c>
      <c r="F930" s="1">
        <v>42</v>
      </c>
      <c r="G930" s="1">
        <v>20</v>
      </c>
    </row>
    <row r="931" spans="1:7" x14ac:dyDescent="0.25">
      <c r="A931" s="1" t="s">
        <v>45</v>
      </c>
      <c r="B931" s="1" t="s">
        <v>53</v>
      </c>
      <c r="C931" s="1">
        <v>12</v>
      </c>
      <c r="D931" s="1" t="s">
        <v>50</v>
      </c>
      <c r="E931" s="1">
        <v>43</v>
      </c>
      <c r="F931" s="1">
        <v>1000</v>
      </c>
      <c r="G931" s="1">
        <v>25</v>
      </c>
    </row>
    <row r="932" spans="1:7" x14ac:dyDescent="0.25">
      <c r="A932" s="1" t="s">
        <v>45</v>
      </c>
      <c r="B932" s="1" t="s">
        <v>53</v>
      </c>
      <c r="C932" s="1">
        <v>13</v>
      </c>
      <c r="D932" s="1" t="s">
        <v>50</v>
      </c>
      <c r="E932" s="1">
        <v>0.01</v>
      </c>
      <c r="F932" s="1">
        <v>5</v>
      </c>
      <c r="G932" s="1">
        <v>0</v>
      </c>
    </row>
    <row r="933" spans="1:7" x14ac:dyDescent="0.25">
      <c r="A933" s="1" t="s">
        <v>45</v>
      </c>
      <c r="B933" s="1" t="s">
        <v>53</v>
      </c>
      <c r="C933" s="1">
        <v>13</v>
      </c>
      <c r="D933" s="1" t="s">
        <v>50</v>
      </c>
      <c r="E933" s="1">
        <v>6</v>
      </c>
      <c r="F933" s="1">
        <v>10</v>
      </c>
      <c r="G933" s="1">
        <v>5</v>
      </c>
    </row>
    <row r="934" spans="1:7" x14ac:dyDescent="0.25">
      <c r="A934" s="1" t="s">
        <v>45</v>
      </c>
      <c r="B934" s="1" t="s">
        <v>53</v>
      </c>
      <c r="C934" s="1">
        <v>13</v>
      </c>
      <c r="D934" s="1" t="s">
        <v>50</v>
      </c>
      <c r="E934" s="1">
        <v>11</v>
      </c>
      <c r="F934" s="1">
        <v>20</v>
      </c>
      <c r="G934" s="1">
        <v>10</v>
      </c>
    </row>
    <row r="935" spans="1:7" x14ac:dyDescent="0.25">
      <c r="A935" s="1" t="s">
        <v>45</v>
      </c>
      <c r="B935" s="1" t="s">
        <v>53</v>
      </c>
      <c r="C935" s="1">
        <v>13</v>
      </c>
      <c r="D935" s="1" t="s">
        <v>50</v>
      </c>
      <c r="E935" s="1">
        <v>21</v>
      </c>
      <c r="F935" s="1">
        <v>29</v>
      </c>
      <c r="G935" s="1">
        <v>15</v>
      </c>
    </row>
    <row r="936" spans="1:7" x14ac:dyDescent="0.25">
      <c r="A936" s="1" t="s">
        <v>45</v>
      </c>
      <c r="B936" s="1" t="s">
        <v>53</v>
      </c>
      <c r="C936" s="1">
        <v>13</v>
      </c>
      <c r="D936" s="1" t="s">
        <v>50</v>
      </c>
      <c r="E936" s="1">
        <v>30</v>
      </c>
      <c r="F936" s="1">
        <v>42</v>
      </c>
      <c r="G936" s="1">
        <v>20</v>
      </c>
    </row>
    <row r="937" spans="1:7" x14ac:dyDescent="0.25">
      <c r="A937" s="1" t="s">
        <v>45</v>
      </c>
      <c r="B937" s="1" t="s">
        <v>53</v>
      </c>
      <c r="C937" s="1">
        <v>13</v>
      </c>
      <c r="D937" s="1" t="s">
        <v>50</v>
      </c>
      <c r="E937" s="1">
        <v>43</v>
      </c>
      <c r="F937" s="1">
        <v>1000</v>
      </c>
      <c r="G937" s="1">
        <v>25</v>
      </c>
    </row>
    <row r="938" spans="1:7" x14ac:dyDescent="0.25">
      <c r="A938" s="1" t="s">
        <v>45</v>
      </c>
      <c r="B938" s="1" t="s">
        <v>53</v>
      </c>
      <c r="C938" s="1">
        <v>14</v>
      </c>
      <c r="D938" s="1" t="s">
        <v>50</v>
      </c>
      <c r="E938" s="1">
        <v>0.01</v>
      </c>
      <c r="F938" s="1">
        <v>5</v>
      </c>
      <c r="G938" s="1">
        <v>0</v>
      </c>
    </row>
    <row r="939" spans="1:7" x14ac:dyDescent="0.25">
      <c r="A939" s="1" t="s">
        <v>45</v>
      </c>
      <c r="B939" s="1" t="s">
        <v>53</v>
      </c>
      <c r="C939" s="1">
        <v>14</v>
      </c>
      <c r="D939" s="1" t="s">
        <v>50</v>
      </c>
      <c r="E939" s="1">
        <v>6</v>
      </c>
      <c r="F939" s="1">
        <v>10</v>
      </c>
      <c r="G939" s="1">
        <v>5</v>
      </c>
    </row>
    <row r="940" spans="1:7" x14ac:dyDescent="0.25">
      <c r="A940" s="1" t="s">
        <v>45</v>
      </c>
      <c r="B940" s="1" t="s">
        <v>53</v>
      </c>
      <c r="C940" s="1">
        <v>14</v>
      </c>
      <c r="D940" s="1" t="s">
        <v>50</v>
      </c>
      <c r="E940" s="1">
        <v>11</v>
      </c>
      <c r="F940" s="1">
        <v>21</v>
      </c>
      <c r="G940" s="1">
        <v>10</v>
      </c>
    </row>
    <row r="941" spans="1:7" x14ac:dyDescent="0.25">
      <c r="A941" s="1" t="s">
        <v>45</v>
      </c>
      <c r="B941" s="1" t="s">
        <v>53</v>
      </c>
      <c r="C941" s="1">
        <v>14</v>
      </c>
      <c r="D941" s="1" t="s">
        <v>50</v>
      </c>
      <c r="E941" s="1">
        <v>22</v>
      </c>
      <c r="F941" s="1">
        <v>30</v>
      </c>
      <c r="G941" s="1">
        <v>15</v>
      </c>
    </row>
    <row r="942" spans="1:7" x14ac:dyDescent="0.25">
      <c r="A942" s="1" t="s">
        <v>45</v>
      </c>
      <c r="B942" s="1" t="s">
        <v>53</v>
      </c>
      <c r="C942" s="1">
        <v>14</v>
      </c>
      <c r="D942" s="1" t="s">
        <v>50</v>
      </c>
      <c r="E942" s="1">
        <v>31</v>
      </c>
      <c r="F942" s="1">
        <v>45</v>
      </c>
      <c r="G942" s="1">
        <v>20</v>
      </c>
    </row>
    <row r="943" spans="1:7" x14ac:dyDescent="0.25">
      <c r="A943" s="1" t="s">
        <v>45</v>
      </c>
      <c r="B943" s="1" t="s">
        <v>53</v>
      </c>
      <c r="C943" s="1">
        <v>14</v>
      </c>
      <c r="D943" s="1" t="s">
        <v>50</v>
      </c>
      <c r="E943" s="1">
        <v>46</v>
      </c>
      <c r="F943" s="1">
        <v>1000</v>
      </c>
      <c r="G943" s="1">
        <v>25</v>
      </c>
    </row>
    <row r="944" spans="1:7" x14ac:dyDescent="0.25">
      <c r="A944" s="1" t="s">
        <v>45</v>
      </c>
      <c r="B944" s="1" t="s">
        <v>53</v>
      </c>
      <c r="C944" s="1">
        <v>15</v>
      </c>
      <c r="D944" s="1" t="s">
        <v>50</v>
      </c>
      <c r="E944" s="1">
        <v>0.01</v>
      </c>
      <c r="F944" s="1">
        <v>6</v>
      </c>
      <c r="G944" s="1">
        <v>0</v>
      </c>
    </row>
    <row r="945" spans="1:7" x14ac:dyDescent="0.25">
      <c r="A945" s="1" t="s">
        <v>45</v>
      </c>
      <c r="B945" s="1" t="s">
        <v>53</v>
      </c>
      <c r="C945" s="1">
        <v>15</v>
      </c>
      <c r="D945" s="1" t="s">
        <v>50</v>
      </c>
      <c r="E945" s="1">
        <v>7</v>
      </c>
      <c r="F945" s="1">
        <v>12</v>
      </c>
      <c r="G945" s="1">
        <v>5</v>
      </c>
    </row>
    <row r="946" spans="1:7" x14ac:dyDescent="0.25">
      <c r="A946" s="1" t="s">
        <v>45</v>
      </c>
      <c r="B946" s="1" t="s">
        <v>53</v>
      </c>
      <c r="C946" s="1">
        <v>15</v>
      </c>
      <c r="D946" s="1" t="s">
        <v>50</v>
      </c>
      <c r="E946" s="1">
        <v>13</v>
      </c>
      <c r="F946" s="1">
        <v>21</v>
      </c>
      <c r="G946" s="1">
        <v>10</v>
      </c>
    </row>
    <row r="947" spans="1:7" x14ac:dyDescent="0.25">
      <c r="A947" s="1" t="s">
        <v>45</v>
      </c>
      <c r="B947" s="1" t="s">
        <v>53</v>
      </c>
      <c r="C947" s="1">
        <v>15</v>
      </c>
      <c r="D947" s="1" t="s">
        <v>50</v>
      </c>
      <c r="E947" s="1">
        <v>22</v>
      </c>
      <c r="F947" s="1">
        <v>30</v>
      </c>
      <c r="G947" s="1">
        <v>15</v>
      </c>
    </row>
    <row r="948" spans="1:7" x14ac:dyDescent="0.25">
      <c r="A948" s="1" t="s">
        <v>45</v>
      </c>
      <c r="B948" s="1" t="s">
        <v>53</v>
      </c>
      <c r="C948" s="1">
        <v>15</v>
      </c>
      <c r="D948" s="1" t="s">
        <v>50</v>
      </c>
      <c r="E948" s="1">
        <v>31</v>
      </c>
      <c r="F948" s="1">
        <v>45</v>
      </c>
      <c r="G948" s="1">
        <v>20</v>
      </c>
    </row>
    <row r="949" spans="1:7" x14ac:dyDescent="0.25">
      <c r="A949" s="1" t="s">
        <v>45</v>
      </c>
      <c r="B949" s="1" t="s">
        <v>53</v>
      </c>
      <c r="C949" s="1">
        <v>15</v>
      </c>
      <c r="D949" s="1" t="s">
        <v>50</v>
      </c>
      <c r="E949" s="1">
        <v>46</v>
      </c>
      <c r="F949" s="1">
        <v>1000</v>
      </c>
      <c r="G949" s="1">
        <v>25</v>
      </c>
    </row>
    <row r="950" spans="1:7" x14ac:dyDescent="0.25">
      <c r="A950" s="1" t="s">
        <v>45</v>
      </c>
      <c r="B950" s="1" t="s">
        <v>53</v>
      </c>
      <c r="C950" s="1">
        <v>16</v>
      </c>
      <c r="D950" s="1" t="s">
        <v>50</v>
      </c>
      <c r="E950" s="1">
        <v>0.01</v>
      </c>
      <c r="F950" s="1">
        <v>7</v>
      </c>
      <c r="G950" s="1">
        <v>0</v>
      </c>
    </row>
    <row r="951" spans="1:7" x14ac:dyDescent="0.25">
      <c r="A951" s="1" t="s">
        <v>45</v>
      </c>
      <c r="B951" s="1" t="s">
        <v>53</v>
      </c>
      <c r="C951" s="1">
        <v>16</v>
      </c>
      <c r="D951" s="1" t="s">
        <v>50</v>
      </c>
      <c r="E951" s="1">
        <v>8</v>
      </c>
      <c r="F951" s="1">
        <v>12</v>
      </c>
      <c r="G951" s="1">
        <v>5</v>
      </c>
    </row>
    <row r="952" spans="1:7" x14ac:dyDescent="0.25">
      <c r="A952" s="1" t="s">
        <v>45</v>
      </c>
      <c r="B952" s="1" t="s">
        <v>53</v>
      </c>
      <c r="C952" s="1">
        <v>16</v>
      </c>
      <c r="D952" s="1" t="s">
        <v>50</v>
      </c>
      <c r="E952" s="1">
        <v>13</v>
      </c>
      <c r="F952" s="1">
        <v>24</v>
      </c>
      <c r="G952" s="1">
        <v>10</v>
      </c>
    </row>
    <row r="953" spans="1:7" x14ac:dyDescent="0.25">
      <c r="A953" s="1" t="s">
        <v>45</v>
      </c>
      <c r="B953" s="1" t="s">
        <v>53</v>
      </c>
      <c r="C953" s="1">
        <v>16</v>
      </c>
      <c r="D953" s="1" t="s">
        <v>50</v>
      </c>
      <c r="E953" s="1">
        <v>25</v>
      </c>
      <c r="F953" s="1">
        <v>32</v>
      </c>
      <c r="G953" s="1">
        <v>15</v>
      </c>
    </row>
    <row r="954" spans="1:7" x14ac:dyDescent="0.25">
      <c r="A954" s="1" t="s">
        <v>45</v>
      </c>
      <c r="B954" s="1" t="s">
        <v>53</v>
      </c>
      <c r="C954" s="1">
        <v>16</v>
      </c>
      <c r="D954" s="1" t="s">
        <v>50</v>
      </c>
      <c r="E954" s="1">
        <v>33</v>
      </c>
      <c r="F954" s="1">
        <v>45</v>
      </c>
      <c r="G954" s="1">
        <v>20</v>
      </c>
    </row>
    <row r="955" spans="1:7" x14ac:dyDescent="0.25">
      <c r="A955" s="1" t="s">
        <v>45</v>
      </c>
      <c r="B955" s="1" t="s">
        <v>53</v>
      </c>
      <c r="C955" s="1">
        <v>16</v>
      </c>
      <c r="D955" s="1" t="s">
        <v>50</v>
      </c>
      <c r="E955" s="1">
        <v>46</v>
      </c>
      <c r="F955" s="1">
        <v>1000</v>
      </c>
      <c r="G955" s="1">
        <v>25</v>
      </c>
    </row>
    <row r="956" spans="1:7" x14ac:dyDescent="0.25">
      <c r="A956" s="1" t="s">
        <v>45</v>
      </c>
      <c r="B956" s="1" t="s">
        <v>53</v>
      </c>
      <c r="C956" s="1">
        <v>17</v>
      </c>
      <c r="D956" s="1" t="s">
        <v>50</v>
      </c>
      <c r="E956" s="1">
        <v>0.01</v>
      </c>
      <c r="F956" s="1">
        <v>7</v>
      </c>
      <c r="G956" s="1">
        <v>0</v>
      </c>
    </row>
    <row r="957" spans="1:7" x14ac:dyDescent="0.25">
      <c r="A957" s="1" t="s">
        <v>45</v>
      </c>
      <c r="B957" s="1" t="s">
        <v>53</v>
      </c>
      <c r="C957" s="1">
        <v>17</v>
      </c>
      <c r="D957" s="1" t="s">
        <v>50</v>
      </c>
      <c r="E957" s="1">
        <v>8</v>
      </c>
      <c r="F957" s="1">
        <v>12</v>
      </c>
      <c r="G957" s="1">
        <v>5</v>
      </c>
    </row>
    <row r="958" spans="1:7" x14ac:dyDescent="0.25">
      <c r="A958" s="1" t="s">
        <v>45</v>
      </c>
      <c r="B958" s="1" t="s">
        <v>53</v>
      </c>
      <c r="C958" s="1">
        <v>17</v>
      </c>
      <c r="D958" s="1" t="s">
        <v>50</v>
      </c>
      <c r="E958" s="1">
        <v>13</v>
      </c>
      <c r="F958" s="1">
        <v>24</v>
      </c>
      <c r="G958" s="1">
        <v>10</v>
      </c>
    </row>
    <row r="959" spans="1:7" x14ac:dyDescent="0.25">
      <c r="A959" s="1" t="s">
        <v>45</v>
      </c>
      <c r="B959" s="1" t="s">
        <v>53</v>
      </c>
      <c r="C959" s="1">
        <v>17</v>
      </c>
      <c r="D959" s="1" t="s">
        <v>50</v>
      </c>
      <c r="E959" s="1">
        <v>25</v>
      </c>
      <c r="F959" s="1">
        <v>32</v>
      </c>
      <c r="G959" s="1">
        <v>15</v>
      </c>
    </row>
    <row r="960" spans="1:7" x14ac:dyDescent="0.25">
      <c r="A960" s="1" t="s">
        <v>45</v>
      </c>
      <c r="B960" s="1" t="s">
        <v>53</v>
      </c>
      <c r="C960" s="1">
        <v>17</v>
      </c>
      <c r="D960" s="1" t="s">
        <v>50</v>
      </c>
      <c r="E960" s="1">
        <v>33</v>
      </c>
      <c r="F960" s="1">
        <v>45</v>
      </c>
      <c r="G960" s="1">
        <v>20</v>
      </c>
    </row>
    <row r="961" spans="1:7" x14ac:dyDescent="0.25">
      <c r="A961" s="1" t="s">
        <v>45</v>
      </c>
      <c r="B961" s="1" t="s">
        <v>53</v>
      </c>
      <c r="C961" s="1">
        <v>17</v>
      </c>
      <c r="D961" s="1" t="s">
        <v>50</v>
      </c>
      <c r="E961" s="1">
        <v>46</v>
      </c>
      <c r="F961" s="1">
        <v>1000</v>
      </c>
      <c r="G961" s="1">
        <v>25</v>
      </c>
    </row>
    <row r="962" spans="1:7" x14ac:dyDescent="0.25">
      <c r="A962" s="1" t="s">
        <v>45</v>
      </c>
      <c r="B962" s="1" t="s">
        <v>53</v>
      </c>
      <c r="C962" s="1">
        <v>18</v>
      </c>
      <c r="D962" s="1" t="s">
        <v>50</v>
      </c>
      <c r="E962" s="1">
        <v>0.01</v>
      </c>
      <c r="F962" s="1">
        <v>7</v>
      </c>
      <c r="G962" s="1">
        <v>0</v>
      </c>
    </row>
    <row r="963" spans="1:7" x14ac:dyDescent="0.25">
      <c r="A963" s="1" t="s">
        <v>45</v>
      </c>
      <c r="B963" s="1" t="s">
        <v>53</v>
      </c>
      <c r="C963" s="1">
        <v>18</v>
      </c>
      <c r="D963" s="1" t="s">
        <v>50</v>
      </c>
      <c r="E963" s="1">
        <v>8</v>
      </c>
      <c r="F963" s="1">
        <v>12</v>
      </c>
      <c r="G963" s="1">
        <v>5</v>
      </c>
    </row>
    <row r="964" spans="1:7" x14ac:dyDescent="0.25">
      <c r="A964" s="1" t="s">
        <v>45</v>
      </c>
      <c r="B964" s="1" t="s">
        <v>53</v>
      </c>
      <c r="C964" s="1">
        <v>18</v>
      </c>
      <c r="D964" s="1" t="s">
        <v>50</v>
      </c>
      <c r="E964" s="1">
        <v>13</v>
      </c>
      <c r="F964" s="1">
        <v>24</v>
      </c>
      <c r="G964" s="1">
        <v>10</v>
      </c>
    </row>
    <row r="965" spans="1:7" x14ac:dyDescent="0.25">
      <c r="A965" s="1" t="s">
        <v>45</v>
      </c>
      <c r="B965" s="1" t="s">
        <v>53</v>
      </c>
      <c r="C965" s="1">
        <v>18</v>
      </c>
      <c r="D965" s="1" t="s">
        <v>50</v>
      </c>
      <c r="E965" s="1">
        <v>25</v>
      </c>
      <c r="F965" s="1">
        <v>32</v>
      </c>
      <c r="G965" s="1">
        <v>15</v>
      </c>
    </row>
    <row r="966" spans="1:7" x14ac:dyDescent="0.25">
      <c r="A966" s="1" t="s">
        <v>45</v>
      </c>
      <c r="B966" s="1" t="s">
        <v>53</v>
      </c>
      <c r="C966" s="1">
        <v>18</v>
      </c>
      <c r="D966" s="1" t="s">
        <v>50</v>
      </c>
      <c r="E966" s="1">
        <v>33</v>
      </c>
      <c r="F966" s="1">
        <v>45</v>
      </c>
      <c r="G966" s="1">
        <v>20</v>
      </c>
    </row>
    <row r="967" spans="1:7" x14ac:dyDescent="0.25">
      <c r="A967" s="1" t="s">
        <v>45</v>
      </c>
      <c r="B967" s="1" t="s">
        <v>53</v>
      </c>
      <c r="C967" s="1">
        <v>18</v>
      </c>
      <c r="D967" s="1" t="s">
        <v>50</v>
      </c>
      <c r="E967" s="1">
        <v>46</v>
      </c>
      <c r="F967" s="1">
        <v>1000</v>
      </c>
      <c r="G967" s="1">
        <v>25</v>
      </c>
    </row>
    <row r="968" spans="1:7" x14ac:dyDescent="0.25">
      <c r="A968" s="1" t="s">
        <v>47</v>
      </c>
      <c r="B968" s="1" t="s">
        <v>54</v>
      </c>
      <c r="C968" s="1">
        <v>12</v>
      </c>
      <c r="D968" s="1" t="s">
        <v>50</v>
      </c>
      <c r="E968" s="1">
        <v>0.01</v>
      </c>
      <c r="F968" s="1">
        <v>0.19</v>
      </c>
      <c r="G968" s="1">
        <v>0</v>
      </c>
    </row>
    <row r="969" spans="1:7" x14ac:dyDescent="0.25">
      <c r="A969" s="1" t="s">
        <v>47</v>
      </c>
      <c r="B969" s="1" t="s">
        <v>54</v>
      </c>
      <c r="C969" s="1">
        <v>12</v>
      </c>
      <c r="D969" s="1" t="s">
        <v>50</v>
      </c>
      <c r="E969" s="6">
        <v>0.2</v>
      </c>
      <c r="F969" s="6">
        <v>0.4</v>
      </c>
      <c r="G969" s="1">
        <v>5</v>
      </c>
    </row>
    <row r="970" spans="1:7" x14ac:dyDescent="0.25">
      <c r="A970" s="1" t="s">
        <v>47</v>
      </c>
      <c r="B970" s="1" t="s">
        <v>54</v>
      </c>
      <c r="C970" s="1">
        <v>12</v>
      </c>
      <c r="D970" s="1" t="s">
        <v>50</v>
      </c>
      <c r="E970" s="6">
        <v>0.41</v>
      </c>
      <c r="F970" s="6">
        <v>1.1499999999999999</v>
      </c>
      <c r="G970" s="1">
        <v>10</v>
      </c>
    </row>
    <row r="971" spans="1:7" x14ac:dyDescent="0.25">
      <c r="A971" s="1" t="s">
        <v>47</v>
      </c>
      <c r="B971" s="1" t="s">
        <v>54</v>
      </c>
      <c r="C971" s="1">
        <v>12</v>
      </c>
      <c r="D971" s="1" t="s">
        <v>50</v>
      </c>
      <c r="E971" s="6">
        <v>1.1599999999999999</v>
      </c>
      <c r="F971" s="6">
        <v>1.45</v>
      </c>
      <c r="G971" s="1">
        <v>15</v>
      </c>
    </row>
    <row r="972" spans="1:7" x14ac:dyDescent="0.25">
      <c r="A972" s="1" t="s">
        <v>47</v>
      </c>
      <c r="B972" s="1" t="s">
        <v>54</v>
      </c>
      <c r="C972" s="1">
        <v>12</v>
      </c>
      <c r="D972" s="1" t="s">
        <v>50</v>
      </c>
      <c r="E972" s="6">
        <v>1.46</v>
      </c>
      <c r="F972" s="6">
        <v>3</v>
      </c>
      <c r="G972" s="1">
        <v>20</v>
      </c>
    </row>
    <row r="973" spans="1:7" x14ac:dyDescent="0.25">
      <c r="A973" s="1" t="s">
        <v>47</v>
      </c>
      <c r="B973" s="1" t="s">
        <v>54</v>
      </c>
      <c r="C973" s="1">
        <v>12</v>
      </c>
      <c r="D973" s="1" t="s">
        <v>50</v>
      </c>
      <c r="E973" s="6">
        <v>3.01</v>
      </c>
      <c r="F973" s="1">
        <v>1000</v>
      </c>
      <c r="G973" s="1">
        <v>25</v>
      </c>
    </row>
    <row r="974" spans="1:7" x14ac:dyDescent="0.25">
      <c r="A974" s="1" t="s">
        <v>47</v>
      </c>
      <c r="B974" s="1" t="s">
        <v>54</v>
      </c>
      <c r="C974" s="1">
        <v>13</v>
      </c>
      <c r="D974" s="1" t="s">
        <v>50</v>
      </c>
      <c r="E974" s="1">
        <v>0.01</v>
      </c>
      <c r="F974" s="1">
        <v>0.19</v>
      </c>
      <c r="G974" s="1">
        <v>0</v>
      </c>
    </row>
    <row r="975" spans="1:7" x14ac:dyDescent="0.25">
      <c r="A975" s="1" t="s">
        <v>47</v>
      </c>
      <c r="B975" s="1" t="s">
        <v>54</v>
      </c>
      <c r="C975" s="1">
        <v>13</v>
      </c>
      <c r="D975" s="1" t="s">
        <v>50</v>
      </c>
      <c r="E975" s="6">
        <v>0.2</v>
      </c>
      <c r="F975" s="6">
        <v>0.4</v>
      </c>
      <c r="G975" s="1">
        <v>5</v>
      </c>
    </row>
    <row r="976" spans="1:7" x14ac:dyDescent="0.25">
      <c r="A976" s="1" t="s">
        <v>47</v>
      </c>
      <c r="B976" s="1" t="s">
        <v>54</v>
      </c>
      <c r="C976" s="1">
        <v>13</v>
      </c>
      <c r="D976" s="1" t="s">
        <v>50</v>
      </c>
      <c r="E976" s="6">
        <v>0.41</v>
      </c>
      <c r="F976" s="6">
        <v>1.1499999999999999</v>
      </c>
      <c r="G976" s="1">
        <v>10</v>
      </c>
    </row>
    <row r="977" spans="1:7" x14ac:dyDescent="0.25">
      <c r="A977" s="1" t="s">
        <v>47</v>
      </c>
      <c r="B977" s="1" t="s">
        <v>54</v>
      </c>
      <c r="C977" s="1">
        <v>13</v>
      </c>
      <c r="D977" s="1" t="s">
        <v>50</v>
      </c>
      <c r="E977" s="6">
        <v>1.1599999999999999</v>
      </c>
      <c r="F977" s="6">
        <v>1.45</v>
      </c>
      <c r="G977" s="1">
        <v>15</v>
      </c>
    </row>
    <row r="978" spans="1:7" x14ac:dyDescent="0.25">
      <c r="A978" s="1" t="s">
        <v>47</v>
      </c>
      <c r="B978" s="1" t="s">
        <v>54</v>
      </c>
      <c r="C978" s="1">
        <v>13</v>
      </c>
      <c r="D978" s="1" t="s">
        <v>50</v>
      </c>
      <c r="E978" s="6">
        <v>1.46</v>
      </c>
      <c r="F978" s="6">
        <v>3</v>
      </c>
      <c r="G978" s="1">
        <v>20</v>
      </c>
    </row>
    <row r="979" spans="1:7" x14ac:dyDescent="0.25">
      <c r="A979" s="1" t="s">
        <v>47</v>
      </c>
      <c r="B979" s="1" t="s">
        <v>54</v>
      </c>
      <c r="C979" s="1">
        <v>13</v>
      </c>
      <c r="D979" s="1" t="s">
        <v>50</v>
      </c>
      <c r="E979" s="6">
        <v>3.01</v>
      </c>
      <c r="F979" s="6">
        <v>1000</v>
      </c>
      <c r="G979" s="1">
        <v>25</v>
      </c>
    </row>
    <row r="980" spans="1:7" x14ac:dyDescent="0.25">
      <c r="A980" s="1" t="s">
        <v>47</v>
      </c>
      <c r="B980" s="1" t="s">
        <v>54</v>
      </c>
      <c r="C980" s="1">
        <v>14</v>
      </c>
      <c r="D980" s="1" t="s">
        <v>50</v>
      </c>
      <c r="E980" s="1">
        <v>0.01</v>
      </c>
      <c r="F980" s="6">
        <v>0.24</v>
      </c>
      <c r="G980" s="1">
        <v>0</v>
      </c>
    </row>
    <row r="981" spans="1:7" x14ac:dyDescent="0.25">
      <c r="A981" s="1" t="s">
        <v>47</v>
      </c>
      <c r="B981" s="1" t="s">
        <v>54</v>
      </c>
      <c r="C981" s="1">
        <v>14</v>
      </c>
      <c r="D981" s="1" t="s">
        <v>50</v>
      </c>
      <c r="E981" s="6">
        <v>0.25</v>
      </c>
      <c r="F981" s="6">
        <v>0.45</v>
      </c>
      <c r="G981" s="1">
        <v>5</v>
      </c>
    </row>
    <row r="982" spans="1:7" x14ac:dyDescent="0.25">
      <c r="A982" s="1" t="s">
        <v>47</v>
      </c>
      <c r="B982" s="1" t="s">
        <v>54</v>
      </c>
      <c r="C982" s="1">
        <v>14</v>
      </c>
      <c r="D982" s="1" t="s">
        <v>50</v>
      </c>
      <c r="E982" s="6">
        <v>0.46</v>
      </c>
      <c r="F982" s="6">
        <v>1.3</v>
      </c>
      <c r="G982" s="1">
        <v>10</v>
      </c>
    </row>
    <row r="983" spans="1:7" x14ac:dyDescent="0.25">
      <c r="A983" s="1" t="s">
        <v>47</v>
      </c>
      <c r="B983" s="1" t="s">
        <v>54</v>
      </c>
      <c r="C983" s="1">
        <v>14</v>
      </c>
      <c r="D983" s="1" t="s">
        <v>50</v>
      </c>
      <c r="E983" s="6">
        <v>1.31</v>
      </c>
      <c r="F983" s="6">
        <v>2.15</v>
      </c>
      <c r="G983" s="1">
        <v>15</v>
      </c>
    </row>
    <row r="984" spans="1:7" x14ac:dyDescent="0.25">
      <c r="A984" s="1" t="s">
        <v>47</v>
      </c>
      <c r="B984" s="1" t="s">
        <v>54</v>
      </c>
      <c r="C984" s="1">
        <v>14</v>
      </c>
      <c r="D984" s="1" t="s">
        <v>50</v>
      </c>
      <c r="E984" s="6">
        <v>2.16</v>
      </c>
      <c r="F984" s="6">
        <v>4</v>
      </c>
      <c r="G984" s="1">
        <v>20</v>
      </c>
    </row>
    <row r="985" spans="1:7" x14ac:dyDescent="0.25">
      <c r="A985" s="1" t="s">
        <v>47</v>
      </c>
      <c r="B985" s="1" t="s">
        <v>54</v>
      </c>
      <c r="C985" s="1">
        <v>14</v>
      </c>
      <c r="D985" s="1" t="s">
        <v>50</v>
      </c>
      <c r="E985" s="6">
        <v>4.01</v>
      </c>
      <c r="F985" s="6">
        <v>1000</v>
      </c>
      <c r="G985" s="1">
        <v>25</v>
      </c>
    </row>
    <row r="986" spans="1:7" x14ac:dyDescent="0.25">
      <c r="A986" s="1" t="s">
        <v>47</v>
      </c>
      <c r="B986" s="1" t="s">
        <v>54</v>
      </c>
      <c r="C986" s="1">
        <v>15</v>
      </c>
      <c r="D986" s="1" t="s">
        <v>50</v>
      </c>
      <c r="E986" s="1">
        <v>0.01</v>
      </c>
      <c r="F986" s="6">
        <v>0.24</v>
      </c>
      <c r="G986" s="1">
        <v>0</v>
      </c>
    </row>
    <row r="987" spans="1:7" x14ac:dyDescent="0.25">
      <c r="A987" s="1" t="s">
        <v>47</v>
      </c>
      <c r="B987" s="1" t="s">
        <v>54</v>
      </c>
      <c r="C987" s="1">
        <v>15</v>
      </c>
      <c r="D987" s="1" t="s">
        <v>50</v>
      </c>
      <c r="E987" s="6">
        <v>0.25</v>
      </c>
      <c r="F987" s="6">
        <v>0.45</v>
      </c>
      <c r="G987" s="1">
        <v>5</v>
      </c>
    </row>
    <row r="988" spans="1:7" x14ac:dyDescent="0.25">
      <c r="A988" s="1" t="s">
        <v>47</v>
      </c>
      <c r="B988" s="1" t="s">
        <v>54</v>
      </c>
      <c r="C988" s="1">
        <v>15</v>
      </c>
      <c r="D988" s="1" t="s">
        <v>50</v>
      </c>
      <c r="E988" s="6">
        <v>0.46</v>
      </c>
      <c r="F988" s="6">
        <v>1.3</v>
      </c>
      <c r="G988" s="1">
        <v>10</v>
      </c>
    </row>
    <row r="989" spans="1:7" x14ac:dyDescent="0.25">
      <c r="A989" s="1" t="s">
        <v>47</v>
      </c>
      <c r="B989" s="1" t="s">
        <v>54</v>
      </c>
      <c r="C989" s="1">
        <v>15</v>
      </c>
      <c r="D989" s="1" t="s">
        <v>50</v>
      </c>
      <c r="E989" s="6">
        <v>1.31</v>
      </c>
      <c r="F989" s="6">
        <v>2.15</v>
      </c>
      <c r="G989" s="1">
        <v>15</v>
      </c>
    </row>
    <row r="990" spans="1:7" x14ac:dyDescent="0.25">
      <c r="A990" s="1" t="s">
        <v>47</v>
      </c>
      <c r="B990" s="1" t="s">
        <v>54</v>
      </c>
      <c r="C990" s="1">
        <v>15</v>
      </c>
      <c r="D990" s="1" t="s">
        <v>50</v>
      </c>
      <c r="E990" s="6">
        <v>2.16</v>
      </c>
      <c r="F990" s="6">
        <v>4</v>
      </c>
      <c r="G990" s="1">
        <v>20</v>
      </c>
    </row>
    <row r="991" spans="1:7" x14ac:dyDescent="0.25">
      <c r="A991" s="1" t="s">
        <v>47</v>
      </c>
      <c r="B991" s="1" t="s">
        <v>54</v>
      </c>
      <c r="C991" s="1">
        <v>15</v>
      </c>
      <c r="D991" s="1" t="s">
        <v>50</v>
      </c>
      <c r="E991" s="6">
        <v>4.01</v>
      </c>
      <c r="F991" s="6">
        <v>1000</v>
      </c>
      <c r="G991" s="1">
        <v>25</v>
      </c>
    </row>
    <row r="992" spans="1:7" x14ac:dyDescent="0.25">
      <c r="A992" s="1" t="s">
        <v>47</v>
      </c>
      <c r="B992" s="1" t="s">
        <v>54</v>
      </c>
      <c r="C992" s="1">
        <v>16</v>
      </c>
      <c r="D992" s="1" t="s">
        <v>50</v>
      </c>
      <c r="E992" s="1">
        <v>0.01</v>
      </c>
      <c r="F992" s="6">
        <v>0.24</v>
      </c>
      <c r="G992" s="1">
        <v>0</v>
      </c>
    </row>
    <row r="993" spans="1:7" x14ac:dyDescent="0.25">
      <c r="A993" s="1" t="s">
        <v>47</v>
      </c>
      <c r="B993" s="1" t="s">
        <v>54</v>
      </c>
      <c r="C993" s="1">
        <v>16</v>
      </c>
      <c r="D993" s="1" t="s">
        <v>50</v>
      </c>
      <c r="E993" s="6">
        <v>0.25</v>
      </c>
      <c r="F993" s="6">
        <v>0.45</v>
      </c>
      <c r="G993" s="1">
        <v>5</v>
      </c>
    </row>
    <row r="994" spans="1:7" x14ac:dyDescent="0.25">
      <c r="A994" s="1" t="s">
        <v>47</v>
      </c>
      <c r="B994" s="1" t="s">
        <v>54</v>
      </c>
      <c r="C994" s="1">
        <v>16</v>
      </c>
      <c r="D994" s="1" t="s">
        <v>50</v>
      </c>
      <c r="E994" s="6">
        <v>0.46</v>
      </c>
      <c r="F994" s="6">
        <v>1.3</v>
      </c>
      <c r="G994" s="1">
        <v>10</v>
      </c>
    </row>
    <row r="995" spans="1:7" x14ac:dyDescent="0.25">
      <c r="A995" s="1" t="s">
        <v>47</v>
      </c>
      <c r="B995" s="1" t="s">
        <v>54</v>
      </c>
      <c r="C995" s="1">
        <v>16</v>
      </c>
      <c r="D995" s="1" t="s">
        <v>50</v>
      </c>
      <c r="E995" s="6">
        <v>1.31</v>
      </c>
      <c r="F995" s="6">
        <v>2.15</v>
      </c>
      <c r="G995" s="1">
        <v>15</v>
      </c>
    </row>
    <row r="996" spans="1:7" x14ac:dyDescent="0.25">
      <c r="A996" s="1" t="s">
        <v>47</v>
      </c>
      <c r="B996" s="1" t="s">
        <v>54</v>
      </c>
      <c r="C996" s="1">
        <v>16</v>
      </c>
      <c r="D996" s="1" t="s">
        <v>50</v>
      </c>
      <c r="E996" s="6">
        <v>2.16</v>
      </c>
      <c r="F996" s="6">
        <v>4</v>
      </c>
      <c r="G996" s="1">
        <v>20</v>
      </c>
    </row>
    <row r="997" spans="1:7" x14ac:dyDescent="0.25">
      <c r="A997" s="1" t="s">
        <v>47</v>
      </c>
      <c r="B997" s="1" t="s">
        <v>54</v>
      </c>
      <c r="C997" s="1">
        <v>16</v>
      </c>
      <c r="D997" s="1" t="s">
        <v>50</v>
      </c>
      <c r="E997" s="6">
        <v>4.01</v>
      </c>
      <c r="F997" s="6">
        <v>1000</v>
      </c>
      <c r="G997" s="1">
        <v>25</v>
      </c>
    </row>
    <row r="998" spans="1:7" x14ac:dyDescent="0.25">
      <c r="A998" s="1" t="s">
        <v>47</v>
      </c>
      <c r="B998" s="1" t="s">
        <v>54</v>
      </c>
      <c r="C998" s="1">
        <v>17</v>
      </c>
      <c r="D998" s="1" t="s">
        <v>50</v>
      </c>
      <c r="E998" s="1">
        <v>0.01</v>
      </c>
      <c r="F998" s="6">
        <v>0.24</v>
      </c>
      <c r="G998" s="1">
        <v>0</v>
      </c>
    </row>
    <row r="999" spans="1:7" x14ac:dyDescent="0.25">
      <c r="A999" s="1" t="s">
        <v>47</v>
      </c>
      <c r="B999" s="1" t="s">
        <v>54</v>
      </c>
      <c r="C999" s="1">
        <v>17</v>
      </c>
      <c r="D999" s="1" t="s">
        <v>50</v>
      </c>
      <c r="E999" s="6">
        <v>0.25</v>
      </c>
      <c r="F999" s="6">
        <v>0.45</v>
      </c>
      <c r="G999" s="1">
        <v>5</v>
      </c>
    </row>
    <row r="1000" spans="1:7" x14ac:dyDescent="0.25">
      <c r="A1000" s="1" t="s">
        <v>47</v>
      </c>
      <c r="B1000" s="1" t="s">
        <v>54</v>
      </c>
      <c r="C1000" s="1">
        <v>17</v>
      </c>
      <c r="D1000" s="1" t="s">
        <v>50</v>
      </c>
      <c r="E1000" s="6">
        <v>0.46</v>
      </c>
      <c r="F1000" s="6">
        <v>1.3</v>
      </c>
      <c r="G1000" s="1">
        <v>10</v>
      </c>
    </row>
    <row r="1001" spans="1:7" x14ac:dyDescent="0.25">
      <c r="A1001" s="1" t="s">
        <v>47</v>
      </c>
      <c r="B1001" s="1" t="s">
        <v>54</v>
      </c>
      <c r="C1001" s="1">
        <v>17</v>
      </c>
      <c r="D1001" s="1" t="s">
        <v>50</v>
      </c>
      <c r="E1001" s="6">
        <v>1.31</v>
      </c>
      <c r="F1001" s="6">
        <v>2.15</v>
      </c>
      <c r="G1001" s="1">
        <v>15</v>
      </c>
    </row>
    <row r="1002" spans="1:7" x14ac:dyDescent="0.25">
      <c r="A1002" s="1" t="s">
        <v>47</v>
      </c>
      <c r="B1002" s="1" t="s">
        <v>54</v>
      </c>
      <c r="C1002" s="1">
        <v>17</v>
      </c>
      <c r="D1002" s="1" t="s">
        <v>50</v>
      </c>
      <c r="E1002" s="6">
        <v>2.16</v>
      </c>
      <c r="F1002" s="6">
        <v>4</v>
      </c>
      <c r="G1002" s="1">
        <v>20</v>
      </c>
    </row>
    <row r="1003" spans="1:7" x14ac:dyDescent="0.25">
      <c r="A1003" s="1" t="s">
        <v>47</v>
      </c>
      <c r="B1003" s="1" t="s">
        <v>54</v>
      </c>
      <c r="C1003" s="1">
        <v>17</v>
      </c>
      <c r="D1003" s="1" t="s">
        <v>50</v>
      </c>
      <c r="E1003" s="6">
        <v>4.01</v>
      </c>
      <c r="F1003" s="6">
        <v>1000</v>
      </c>
      <c r="G1003" s="1">
        <v>25</v>
      </c>
    </row>
    <row r="1004" spans="1:7" x14ac:dyDescent="0.25">
      <c r="A1004" s="1" t="s">
        <v>47</v>
      </c>
      <c r="B1004" s="1" t="s">
        <v>54</v>
      </c>
      <c r="C1004" s="1">
        <v>18</v>
      </c>
      <c r="D1004" s="1" t="s">
        <v>50</v>
      </c>
      <c r="E1004" s="1">
        <v>0.01</v>
      </c>
      <c r="F1004" s="6">
        <v>0.24</v>
      </c>
      <c r="G1004" s="1">
        <v>0</v>
      </c>
    </row>
    <row r="1005" spans="1:7" x14ac:dyDescent="0.25">
      <c r="A1005" s="1" t="s">
        <v>47</v>
      </c>
      <c r="B1005" s="1" t="s">
        <v>54</v>
      </c>
      <c r="C1005" s="1">
        <v>18</v>
      </c>
      <c r="D1005" s="1" t="s">
        <v>50</v>
      </c>
      <c r="E1005" s="6">
        <v>0.25</v>
      </c>
      <c r="F1005" s="6">
        <v>0.45</v>
      </c>
      <c r="G1005" s="1">
        <v>5</v>
      </c>
    </row>
    <row r="1006" spans="1:7" x14ac:dyDescent="0.25">
      <c r="A1006" s="1" t="s">
        <v>47</v>
      </c>
      <c r="B1006" s="1" t="s">
        <v>54</v>
      </c>
      <c r="C1006" s="1">
        <v>18</v>
      </c>
      <c r="D1006" s="1" t="s">
        <v>50</v>
      </c>
      <c r="E1006" s="6">
        <v>0.46</v>
      </c>
      <c r="F1006" s="6">
        <v>1.3</v>
      </c>
      <c r="G1006" s="1">
        <v>10</v>
      </c>
    </row>
    <row r="1007" spans="1:7" x14ac:dyDescent="0.25">
      <c r="A1007" s="1" t="s">
        <v>47</v>
      </c>
      <c r="B1007" s="1" t="s">
        <v>54</v>
      </c>
      <c r="C1007" s="1">
        <v>18</v>
      </c>
      <c r="D1007" s="1" t="s">
        <v>50</v>
      </c>
      <c r="E1007" s="6">
        <v>1.31</v>
      </c>
      <c r="F1007" s="6">
        <v>2.15</v>
      </c>
      <c r="G1007" s="1">
        <v>15</v>
      </c>
    </row>
    <row r="1008" spans="1:7" x14ac:dyDescent="0.25">
      <c r="A1008" s="1" t="s">
        <v>47</v>
      </c>
      <c r="B1008" s="1" t="s">
        <v>54</v>
      </c>
      <c r="C1008" s="1">
        <v>18</v>
      </c>
      <c r="D1008" s="1" t="s">
        <v>50</v>
      </c>
      <c r="E1008" s="6">
        <v>2.16</v>
      </c>
      <c r="F1008" s="6">
        <v>4</v>
      </c>
      <c r="G1008" s="1">
        <v>20</v>
      </c>
    </row>
    <row r="1009" spans="1:7" x14ac:dyDescent="0.25">
      <c r="A1009" s="1" t="s">
        <v>47</v>
      </c>
      <c r="B1009" s="1" t="s">
        <v>54</v>
      </c>
      <c r="C1009" s="1">
        <v>18</v>
      </c>
      <c r="D1009" s="1" t="s">
        <v>50</v>
      </c>
      <c r="E1009" s="6">
        <v>4.01</v>
      </c>
      <c r="F1009" s="6">
        <v>1000</v>
      </c>
      <c r="G1009" s="1">
        <v>25</v>
      </c>
    </row>
  </sheetData>
  <sheetProtection selectLockedCells="1"/>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A143B-B864-409F-B9C2-88181D50CFBE}">
  <sheetPr codeName="Sheet3">
    <tabColor theme="1"/>
    <pageSetUpPr fitToPage="1"/>
  </sheetPr>
  <dimension ref="A1:V79"/>
  <sheetViews>
    <sheetView zoomScale="85" zoomScaleNormal="85" workbookViewId="0">
      <pane xSplit="2" ySplit="6" topLeftCell="C7" activePane="bottomRight" state="frozen"/>
      <selection pane="topRight" activeCell="C1" sqref="C1"/>
      <selection pane="bottomLeft" activeCell="A4" sqref="A4"/>
      <selection pane="bottomRight" activeCell="C1" sqref="C1"/>
    </sheetView>
  </sheetViews>
  <sheetFormatPr defaultColWidth="12" defaultRowHeight="15" x14ac:dyDescent="0.25"/>
  <cols>
    <col min="1" max="1" width="14.42578125" style="64" customWidth="1"/>
    <col min="2" max="2" width="15.7109375" style="65" customWidth="1"/>
    <col min="3" max="3" width="6.7109375" style="74" customWidth="1"/>
    <col min="4" max="7" width="12.85546875" style="64" customWidth="1"/>
    <col min="8" max="8" width="14.140625" style="64" bestFit="1" customWidth="1"/>
    <col min="9" max="9" width="2.7109375" style="64" customWidth="1"/>
    <col min="10" max="10" width="6.7109375" style="74" customWidth="1"/>
    <col min="11" max="14" width="12.85546875" style="64" customWidth="1"/>
    <col min="15" max="15" width="14.140625" style="64" bestFit="1" customWidth="1"/>
    <col min="16" max="16" width="2.7109375" style="64" customWidth="1"/>
    <col min="17" max="17" width="6.7109375" style="74" customWidth="1"/>
    <col min="18" max="21" width="12.85546875" style="64" customWidth="1"/>
    <col min="22" max="22" width="14.140625" style="64" bestFit="1" customWidth="1"/>
    <col min="23" max="23" width="1.5703125" style="64" customWidth="1"/>
    <col min="24" max="16384" width="12" style="64"/>
  </cols>
  <sheetData>
    <row r="1" spans="1:22" s="63" customFormat="1" ht="26.25" x14ac:dyDescent="0.4">
      <c r="B1" s="62"/>
      <c r="C1" s="61" t="s">
        <v>55</v>
      </c>
      <c r="J1" s="61"/>
      <c r="Q1" s="61"/>
    </row>
    <row r="2" spans="1:22" ht="19.5" customHeight="1" x14ac:dyDescent="0.25">
      <c r="C2" s="64" t="s">
        <v>56</v>
      </c>
      <c r="J2" s="64"/>
      <c r="Q2" s="64"/>
    </row>
    <row r="3" spans="1:22" ht="19.5" customHeight="1" x14ac:dyDescent="0.25">
      <c r="C3" s="64" t="s">
        <v>57</v>
      </c>
      <c r="J3" s="64"/>
      <c r="Q3" s="64"/>
    </row>
    <row r="4" spans="1:22" ht="19.5" customHeight="1" x14ac:dyDescent="0.25">
      <c r="C4" s="64" t="s">
        <v>58</v>
      </c>
      <c r="J4" s="64"/>
      <c r="Q4" s="64"/>
    </row>
    <row r="5" spans="1:22" ht="19.5" customHeight="1" thickBot="1" x14ac:dyDescent="0.3">
      <c r="C5" s="64"/>
      <c r="J5" s="64"/>
      <c r="Q5" s="64"/>
    </row>
    <row r="6" spans="1:22" s="66" customFormat="1" ht="33.75" customHeight="1" thickBot="1" x14ac:dyDescent="0.3">
      <c r="B6" s="67"/>
      <c r="C6" s="101" t="s">
        <v>59</v>
      </c>
      <c r="D6" s="102"/>
      <c r="E6" s="102"/>
      <c r="F6" s="102"/>
      <c r="G6" s="102"/>
      <c r="H6" s="103"/>
      <c r="J6" s="101" t="s">
        <v>60</v>
      </c>
      <c r="K6" s="102"/>
      <c r="L6" s="102"/>
      <c r="M6" s="102"/>
      <c r="N6" s="102"/>
      <c r="O6" s="103"/>
      <c r="P6" s="68"/>
      <c r="Q6" s="101" t="s">
        <v>61</v>
      </c>
      <c r="R6" s="102"/>
      <c r="S6" s="102"/>
      <c r="T6" s="102"/>
      <c r="U6" s="102"/>
      <c r="V6" s="103"/>
    </row>
    <row r="7" spans="1:22" s="74" customFormat="1" x14ac:dyDescent="0.25">
      <c r="A7" s="95" t="s">
        <v>62</v>
      </c>
      <c r="B7" s="98" t="s">
        <v>63</v>
      </c>
      <c r="C7" s="69" t="s">
        <v>35</v>
      </c>
      <c r="D7" s="70" t="s">
        <v>64</v>
      </c>
      <c r="E7" s="70" t="s">
        <v>65</v>
      </c>
      <c r="F7" s="70" t="s">
        <v>66</v>
      </c>
      <c r="G7" s="70" t="s">
        <v>67</v>
      </c>
      <c r="H7" s="71" t="s">
        <v>68</v>
      </c>
      <c r="I7" s="72"/>
      <c r="J7" s="69" t="s">
        <v>35</v>
      </c>
      <c r="K7" s="70" t="s">
        <v>64</v>
      </c>
      <c r="L7" s="70" t="s">
        <v>65</v>
      </c>
      <c r="M7" s="70" t="s">
        <v>66</v>
      </c>
      <c r="N7" s="70" t="s">
        <v>67</v>
      </c>
      <c r="O7" s="71" t="s">
        <v>68</v>
      </c>
      <c r="P7" s="73"/>
      <c r="Q7" s="69" t="s">
        <v>35</v>
      </c>
      <c r="R7" s="70" t="s">
        <v>64</v>
      </c>
      <c r="S7" s="70" t="s">
        <v>65</v>
      </c>
      <c r="T7" s="70" t="s">
        <v>66</v>
      </c>
      <c r="U7" s="70" t="s">
        <v>67</v>
      </c>
      <c r="V7" s="71" t="s">
        <v>68</v>
      </c>
    </row>
    <row r="8" spans="1:22" x14ac:dyDescent="0.25">
      <c r="A8" s="96"/>
      <c r="B8" s="99"/>
      <c r="C8" s="75">
        <v>12</v>
      </c>
      <c r="D8" s="76" t="s">
        <v>69</v>
      </c>
      <c r="E8" s="76" t="s">
        <v>70</v>
      </c>
      <c r="F8" s="76" t="s">
        <v>71</v>
      </c>
      <c r="G8" s="76" t="s">
        <v>72</v>
      </c>
      <c r="H8" s="77" t="s">
        <v>73</v>
      </c>
      <c r="I8" s="76"/>
      <c r="J8" s="75">
        <v>12</v>
      </c>
      <c r="K8" s="76" t="s">
        <v>74</v>
      </c>
      <c r="L8" s="76" t="s">
        <v>75</v>
      </c>
      <c r="M8" s="76" t="s">
        <v>76</v>
      </c>
      <c r="N8" s="76" t="s">
        <v>77</v>
      </c>
      <c r="O8" s="77" t="s">
        <v>78</v>
      </c>
      <c r="Q8" s="75">
        <v>12</v>
      </c>
      <c r="R8" s="76" t="s">
        <v>74</v>
      </c>
      <c r="S8" s="76" t="s">
        <v>79</v>
      </c>
      <c r="T8" s="76" t="s">
        <v>80</v>
      </c>
      <c r="U8" s="76" t="s">
        <v>81</v>
      </c>
      <c r="V8" s="77" t="s">
        <v>82</v>
      </c>
    </row>
    <row r="9" spans="1:22" x14ac:dyDescent="0.25">
      <c r="A9" s="96"/>
      <c r="B9" s="99"/>
      <c r="C9" s="75">
        <v>13</v>
      </c>
      <c r="D9" s="76" t="s">
        <v>69</v>
      </c>
      <c r="E9" s="76" t="s">
        <v>83</v>
      </c>
      <c r="F9" s="76" t="s">
        <v>84</v>
      </c>
      <c r="G9" s="76" t="s">
        <v>85</v>
      </c>
      <c r="H9" s="77" t="s">
        <v>73</v>
      </c>
      <c r="I9" s="76"/>
      <c r="J9" s="75">
        <v>13</v>
      </c>
      <c r="K9" s="76" t="s">
        <v>86</v>
      </c>
      <c r="L9" s="76" t="s">
        <v>87</v>
      </c>
      <c r="M9" s="76" t="s">
        <v>88</v>
      </c>
      <c r="N9" s="76" t="s">
        <v>89</v>
      </c>
      <c r="O9" s="77" t="s">
        <v>90</v>
      </c>
      <c r="Q9" s="75">
        <v>13</v>
      </c>
      <c r="R9" s="76" t="s">
        <v>91</v>
      </c>
      <c r="S9" s="76" t="s">
        <v>92</v>
      </c>
      <c r="T9" s="76" t="s">
        <v>93</v>
      </c>
      <c r="U9" s="76" t="s">
        <v>94</v>
      </c>
      <c r="V9" s="77" t="s">
        <v>95</v>
      </c>
    </row>
    <row r="10" spans="1:22" x14ac:dyDescent="0.25">
      <c r="A10" s="96"/>
      <c r="B10" s="99"/>
      <c r="C10" s="75">
        <v>14</v>
      </c>
      <c r="D10" s="76" t="s">
        <v>96</v>
      </c>
      <c r="E10" s="76" t="s">
        <v>97</v>
      </c>
      <c r="F10" s="76" t="s">
        <v>98</v>
      </c>
      <c r="G10" s="76" t="s">
        <v>99</v>
      </c>
      <c r="H10" s="77" t="s">
        <v>100</v>
      </c>
      <c r="I10" s="76"/>
      <c r="J10" s="75">
        <v>14</v>
      </c>
      <c r="K10" s="76" t="s">
        <v>96</v>
      </c>
      <c r="L10" s="76" t="s">
        <v>101</v>
      </c>
      <c r="M10" s="76" t="s">
        <v>102</v>
      </c>
      <c r="N10" s="76" t="s">
        <v>103</v>
      </c>
      <c r="O10" s="77" t="s">
        <v>82</v>
      </c>
      <c r="Q10" s="75">
        <v>14</v>
      </c>
      <c r="R10" s="76" t="s">
        <v>104</v>
      </c>
      <c r="S10" s="76" t="s">
        <v>105</v>
      </c>
      <c r="T10" s="76" t="s">
        <v>106</v>
      </c>
      <c r="U10" s="76" t="s">
        <v>107</v>
      </c>
      <c r="V10" s="77" t="s">
        <v>108</v>
      </c>
    </row>
    <row r="11" spans="1:22" x14ac:dyDescent="0.25">
      <c r="A11" s="96"/>
      <c r="B11" s="99"/>
      <c r="C11" s="75">
        <v>15</v>
      </c>
      <c r="D11" s="76" t="s">
        <v>96</v>
      </c>
      <c r="E11" s="76" t="s">
        <v>109</v>
      </c>
      <c r="F11" s="76" t="s">
        <v>110</v>
      </c>
      <c r="G11" s="76" t="s">
        <v>111</v>
      </c>
      <c r="H11" s="77" t="s">
        <v>112</v>
      </c>
      <c r="I11" s="76"/>
      <c r="J11" s="75">
        <v>15</v>
      </c>
      <c r="K11" s="76" t="s">
        <v>96</v>
      </c>
      <c r="L11" s="76" t="s">
        <v>113</v>
      </c>
      <c r="M11" s="76" t="s">
        <v>114</v>
      </c>
      <c r="N11" s="76" t="s">
        <v>115</v>
      </c>
      <c r="O11" s="77" t="s">
        <v>116</v>
      </c>
      <c r="Q11" s="75">
        <v>15</v>
      </c>
      <c r="R11" s="76" t="s">
        <v>117</v>
      </c>
      <c r="S11" s="76" t="s">
        <v>118</v>
      </c>
      <c r="T11" s="76" t="s">
        <v>119</v>
      </c>
      <c r="U11" s="76" t="s">
        <v>120</v>
      </c>
      <c r="V11" s="77" t="s">
        <v>121</v>
      </c>
    </row>
    <row r="12" spans="1:22" x14ac:dyDescent="0.25">
      <c r="A12" s="96"/>
      <c r="B12" s="99"/>
      <c r="C12" s="75">
        <v>16</v>
      </c>
      <c r="D12" s="76" t="s">
        <v>122</v>
      </c>
      <c r="E12" s="76" t="s">
        <v>109</v>
      </c>
      <c r="F12" s="76" t="s">
        <v>110</v>
      </c>
      <c r="G12" s="76" t="s">
        <v>111</v>
      </c>
      <c r="H12" s="77" t="s">
        <v>112</v>
      </c>
      <c r="I12" s="76"/>
      <c r="J12" s="75">
        <v>16</v>
      </c>
      <c r="K12" s="76" t="s">
        <v>123</v>
      </c>
      <c r="L12" s="76" t="s">
        <v>124</v>
      </c>
      <c r="M12" s="76" t="s">
        <v>125</v>
      </c>
      <c r="N12" s="76" t="s">
        <v>126</v>
      </c>
      <c r="O12" s="77" t="s">
        <v>127</v>
      </c>
      <c r="Q12" s="75">
        <v>16</v>
      </c>
      <c r="R12" s="76" t="s">
        <v>128</v>
      </c>
      <c r="S12" s="76" t="s">
        <v>129</v>
      </c>
      <c r="T12" s="76" t="s">
        <v>130</v>
      </c>
      <c r="U12" s="76" t="s">
        <v>131</v>
      </c>
      <c r="V12" s="77" t="s">
        <v>132</v>
      </c>
    </row>
    <row r="13" spans="1:22" x14ac:dyDescent="0.25">
      <c r="A13" s="96"/>
      <c r="B13" s="99"/>
      <c r="C13" s="75">
        <v>17</v>
      </c>
      <c r="D13" s="76" t="s">
        <v>133</v>
      </c>
      <c r="E13" s="76" t="s">
        <v>134</v>
      </c>
      <c r="F13" s="76" t="s">
        <v>135</v>
      </c>
      <c r="G13" s="76" t="s">
        <v>136</v>
      </c>
      <c r="H13" s="77" t="s">
        <v>78</v>
      </c>
      <c r="I13" s="76"/>
      <c r="J13" s="75">
        <v>17</v>
      </c>
      <c r="K13" s="76" t="s">
        <v>133</v>
      </c>
      <c r="L13" s="76" t="s">
        <v>137</v>
      </c>
      <c r="M13" s="76" t="s">
        <v>125</v>
      </c>
      <c r="N13" s="76" t="s">
        <v>138</v>
      </c>
      <c r="O13" s="77" t="s">
        <v>139</v>
      </c>
      <c r="Q13" s="75">
        <v>17</v>
      </c>
      <c r="R13" s="76" t="s">
        <v>109</v>
      </c>
      <c r="S13" s="76" t="s">
        <v>140</v>
      </c>
      <c r="T13" s="76" t="s">
        <v>130</v>
      </c>
      <c r="U13" s="76" t="s">
        <v>131</v>
      </c>
      <c r="V13" s="77" t="s">
        <v>132</v>
      </c>
    </row>
    <row r="14" spans="1:22" ht="15.75" thickBot="1" x14ac:dyDescent="0.3">
      <c r="A14" s="96"/>
      <c r="B14" s="100"/>
      <c r="C14" s="78">
        <v>18</v>
      </c>
      <c r="D14" s="79" t="s">
        <v>133</v>
      </c>
      <c r="E14" s="79" t="s">
        <v>134</v>
      </c>
      <c r="F14" s="79" t="s">
        <v>135</v>
      </c>
      <c r="G14" s="79" t="s">
        <v>136</v>
      </c>
      <c r="H14" s="80" t="s">
        <v>78</v>
      </c>
      <c r="I14" s="76"/>
      <c r="J14" s="78">
        <v>18</v>
      </c>
      <c r="K14" s="79" t="s">
        <v>133</v>
      </c>
      <c r="L14" s="79" t="s">
        <v>137</v>
      </c>
      <c r="M14" s="79" t="s">
        <v>125</v>
      </c>
      <c r="N14" s="79" t="s">
        <v>138</v>
      </c>
      <c r="O14" s="80" t="s">
        <v>139</v>
      </c>
      <c r="Q14" s="78">
        <v>18</v>
      </c>
      <c r="R14" s="79" t="s">
        <v>109</v>
      </c>
      <c r="S14" s="79" t="s">
        <v>140</v>
      </c>
      <c r="T14" s="79" t="s">
        <v>130</v>
      </c>
      <c r="U14" s="79" t="s">
        <v>131</v>
      </c>
      <c r="V14" s="80" t="s">
        <v>132</v>
      </c>
    </row>
    <row r="15" spans="1:22" s="74" customFormat="1" x14ac:dyDescent="0.25">
      <c r="A15" s="96"/>
      <c r="B15" s="95" t="s">
        <v>141</v>
      </c>
      <c r="C15" s="69" t="s">
        <v>35</v>
      </c>
      <c r="D15" s="70" t="s">
        <v>64</v>
      </c>
      <c r="E15" s="70" t="s">
        <v>65</v>
      </c>
      <c r="F15" s="70" t="s">
        <v>66</v>
      </c>
      <c r="G15" s="70" t="s">
        <v>67</v>
      </c>
      <c r="H15" s="71" t="s">
        <v>68</v>
      </c>
      <c r="I15" s="72"/>
      <c r="J15" s="69" t="s">
        <v>35</v>
      </c>
      <c r="K15" s="70" t="s">
        <v>64</v>
      </c>
      <c r="L15" s="70" t="s">
        <v>65</v>
      </c>
      <c r="M15" s="70" t="s">
        <v>66</v>
      </c>
      <c r="N15" s="70" t="s">
        <v>67</v>
      </c>
      <c r="O15" s="71" t="s">
        <v>68</v>
      </c>
      <c r="P15" s="73"/>
      <c r="Q15" s="69" t="s">
        <v>35</v>
      </c>
      <c r="R15" s="70" t="s">
        <v>64</v>
      </c>
      <c r="S15" s="70" t="s">
        <v>65</v>
      </c>
      <c r="T15" s="70" t="s">
        <v>66</v>
      </c>
      <c r="U15" s="70" t="s">
        <v>67</v>
      </c>
      <c r="V15" s="71" t="s">
        <v>68</v>
      </c>
    </row>
    <row r="16" spans="1:22" x14ac:dyDescent="0.25">
      <c r="A16" s="96"/>
      <c r="B16" s="96"/>
      <c r="C16" s="75">
        <v>12</v>
      </c>
      <c r="D16" s="76" t="s">
        <v>142</v>
      </c>
      <c r="E16" s="76" t="s">
        <v>143</v>
      </c>
      <c r="F16" s="76" t="s">
        <v>144</v>
      </c>
      <c r="G16" s="76" t="s">
        <v>145</v>
      </c>
      <c r="H16" s="77" t="s">
        <v>146</v>
      </c>
      <c r="I16" s="76"/>
      <c r="J16" s="75">
        <v>12</v>
      </c>
      <c r="K16" s="76" t="s">
        <v>147</v>
      </c>
      <c r="L16" s="76" t="s">
        <v>148</v>
      </c>
      <c r="M16" s="76" t="s">
        <v>149</v>
      </c>
      <c r="N16" s="76" t="s">
        <v>150</v>
      </c>
      <c r="O16" s="77" t="s">
        <v>151</v>
      </c>
      <c r="Q16" s="75">
        <v>12</v>
      </c>
      <c r="R16" s="76" t="s">
        <v>152</v>
      </c>
      <c r="S16" s="76" t="s">
        <v>153</v>
      </c>
      <c r="T16" s="76" t="s">
        <v>154</v>
      </c>
      <c r="U16" s="76" t="s">
        <v>155</v>
      </c>
      <c r="V16" s="77" t="s">
        <v>156</v>
      </c>
    </row>
    <row r="17" spans="1:22" x14ac:dyDescent="0.25">
      <c r="A17" s="96"/>
      <c r="B17" s="96"/>
      <c r="C17" s="75">
        <v>13</v>
      </c>
      <c r="D17" s="76" t="s">
        <v>157</v>
      </c>
      <c r="E17" s="76" t="s">
        <v>158</v>
      </c>
      <c r="F17" s="76" t="s">
        <v>159</v>
      </c>
      <c r="G17" s="76" t="s">
        <v>145</v>
      </c>
      <c r="H17" s="77" t="s">
        <v>146</v>
      </c>
      <c r="I17" s="76"/>
      <c r="J17" s="75">
        <v>13</v>
      </c>
      <c r="K17" s="76" t="s">
        <v>147</v>
      </c>
      <c r="L17" s="76" t="s">
        <v>160</v>
      </c>
      <c r="M17" s="76" t="s">
        <v>161</v>
      </c>
      <c r="N17" s="76" t="s">
        <v>155</v>
      </c>
      <c r="O17" s="77" t="s">
        <v>156</v>
      </c>
      <c r="Q17" s="75">
        <v>13</v>
      </c>
      <c r="R17" s="76" t="s">
        <v>152</v>
      </c>
      <c r="S17" s="76" t="s">
        <v>162</v>
      </c>
      <c r="T17" s="76" t="s">
        <v>163</v>
      </c>
      <c r="U17" s="76" t="s">
        <v>164</v>
      </c>
      <c r="V17" s="77" t="s">
        <v>165</v>
      </c>
    </row>
    <row r="18" spans="1:22" x14ac:dyDescent="0.25">
      <c r="A18" s="96"/>
      <c r="B18" s="96"/>
      <c r="C18" s="75">
        <v>14</v>
      </c>
      <c r="D18" s="76" t="s">
        <v>157</v>
      </c>
      <c r="E18" s="76" t="s">
        <v>148</v>
      </c>
      <c r="F18" s="76" t="s">
        <v>166</v>
      </c>
      <c r="G18" s="76" t="s">
        <v>167</v>
      </c>
      <c r="H18" s="77" t="s">
        <v>146</v>
      </c>
      <c r="I18" s="76"/>
      <c r="J18" s="75">
        <v>14</v>
      </c>
      <c r="K18" s="76" t="s">
        <v>147</v>
      </c>
      <c r="L18" s="76" t="s">
        <v>168</v>
      </c>
      <c r="M18" s="76" t="s">
        <v>169</v>
      </c>
      <c r="N18" s="76" t="s">
        <v>170</v>
      </c>
      <c r="O18" s="77" t="s">
        <v>171</v>
      </c>
      <c r="Q18" s="75">
        <v>14</v>
      </c>
      <c r="R18" s="76" t="s">
        <v>172</v>
      </c>
      <c r="S18" s="76" t="s">
        <v>173</v>
      </c>
      <c r="T18" s="76" t="s">
        <v>174</v>
      </c>
      <c r="U18" s="76" t="s">
        <v>175</v>
      </c>
      <c r="V18" s="77" t="s">
        <v>176</v>
      </c>
    </row>
    <row r="19" spans="1:22" x14ac:dyDescent="0.25">
      <c r="A19" s="96"/>
      <c r="B19" s="96"/>
      <c r="C19" s="75">
        <v>15</v>
      </c>
      <c r="D19" s="76" t="s">
        <v>157</v>
      </c>
      <c r="E19" s="76" t="s">
        <v>153</v>
      </c>
      <c r="F19" s="76" t="s">
        <v>177</v>
      </c>
      <c r="G19" s="76" t="s">
        <v>178</v>
      </c>
      <c r="H19" s="77" t="s">
        <v>156</v>
      </c>
      <c r="I19" s="76"/>
      <c r="J19" s="75">
        <v>15</v>
      </c>
      <c r="K19" s="76" t="s">
        <v>179</v>
      </c>
      <c r="L19" s="76" t="s">
        <v>162</v>
      </c>
      <c r="M19" s="76" t="s">
        <v>163</v>
      </c>
      <c r="N19" s="76" t="s">
        <v>164</v>
      </c>
      <c r="O19" s="77" t="s">
        <v>165</v>
      </c>
      <c r="Q19" s="75">
        <v>15</v>
      </c>
      <c r="R19" s="76" t="s">
        <v>172</v>
      </c>
      <c r="S19" s="76" t="s">
        <v>180</v>
      </c>
      <c r="T19" s="76" t="s">
        <v>155</v>
      </c>
      <c r="U19" s="76" t="s">
        <v>181</v>
      </c>
      <c r="V19" s="77" t="s">
        <v>182</v>
      </c>
    </row>
    <row r="20" spans="1:22" x14ac:dyDescent="0.25">
      <c r="A20" s="96"/>
      <c r="B20" s="96"/>
      <c r="C20" s="75">
        <v>16</v>
      </c>
      <c r="D20" s="76" t="s">
        <v>183</v>
      </c>
      <c r="E20" s="76" t="s">
        <v>184</v>
      </c>
      <c r="F20" s="76" t="s">
        <v>185</v>
      </c>
      <c r="G20" s="76" t="s">
        <v>155</v>
      </c>
      <c r="H20" s="77" t="s">
        <v>156</v>
      </c>
      <c r="I20" s="76"/>
      <c r="J20" s="75">
        <v>16</v>
      </c>
      <c r="K20" s="76" t="s">
        <v>186</v>
      </c>
      <c r="L20" s="76" t="s">
        <v>187</v>
      </c>
      <c r="M20" s="76" t="s">
        <v>174</v>
      </c>
      <c r="N20" s="76" t="s">
        <v>188</v>
      </c>
      <c r="O20" s="77" t="s">
        <v>165</v>
      </c>
      <c r="Q20" s="75">
        <v>16</v>
      </c>
      <c r="R20" s="76" t="s">
        <v>189</v>
      </c>
      <c r="S20" s="76" t="s">
        <v>190</v>
      </c>
      <c r="T20" s="76" t="s">
        <v>191</v>
      </c>
      <c r="U20" s="76" t="s">
        <v>192</v>
      </c>
      <c r="V20" s="77" t="s">
        <v>182</v>
      </c>
    </row>
    <row r="21" spans="1:22" x14ac:dyDescent="0.25">
      <c r="A21" s="96"/>
      <c r="B21" s="96"/>
      <c r="C21" s="75">
        <v>17</v>
      </c>
      <c r="D21" s="76" t="s">
        <v>183</v>
      </c>
      <c r="E21" s="76" t="s">
        <v>184</v>
      </c>
      <c r="F21" s="76" t="s">
        <v>185</v>
      </c>
      <c r="G21" s="76" t="s">
        <v>155</v>
      </c>
      <c r="H21" s="77" t="s">
        <v>156</v>
      </c>
      <c r="I21" s="76"/>
      <c r="J21" s="75">
        <v>17</v>
      </c>
      <c r="K21" s="76" t="s">
        <v>186</v>
      </c>
      <c r="L21" s="76" t="s">
        <v>187</v>
      </c>
      <c r="M21" s="76" t="s">
        <v>174</v>
      </c>
      <c r="N21" s="76" t="s">
        <v>188</v>
      </c>
      <c r="O21" s="77" t="s">
        <v>165</v>
      </c>
      <c r="Q21" s="75">
        <v>17</v>
      </c>
      <c r="R21" s="76" t="s">
        <v>193</v>
      </c>
      <c r="S21" s="76" t="s">
        <v>190</v>
      </c>
      <c r="T21" s="76" t="s">
        <v>191</v>
      </c>
      <c r="U21" s="76" t="s">
        <v>192</v>
      </c>
      <c r="V21" s="77" t="s">
        <v>182</v>
      </c>
    </row>
    <row r="22" spans="1:22" ht="15.75" thickBot="1" x14ac:dyDescent="0.3">
      <c r="A22" s="97"/>
      <c r="B22" s="97"/>
      <c r="C22" s="78">
        <v>18</v>
      </c>
      <c r="D22" s="79" t="s">
        <v>183</v>
      </c>
      <c r="E22" s="79" t="s">
        <v>184</v>
      </c>
      <c r="F22" s="79" t="s">
        <v>185</v>
      </c>
      <c r="G22" s="79" t="s">
        <v>155</v>
      </c>
      <c r="H22" s="80" t="s">
        <v>156</v>
      </c>
      <c r="I22" s="76"/>
      <c r="J22" s="78">
        <v>18</v>
      </c>
      <c r="K22" s="79" t="s">
        <v>186</v>
      </c>
      <c r="L22" s="79" t="s">
        <v>187</v>
      </c>
      <c r="M22" s="79" t="s">
        <v>174</v>
      </c>
      <c r="N22" s="79" t="s">
        <v>188</v>
      </c>
      <c r="O22" s="80" t="s">
        <v>165</v>
      </c>
      <c r="Q22" s="78">
        <v>18</v>
      </c>
      <c r="R22" s="79" t="s">
        <v>193</v>
      </c>
      <c r="S22" s="79" t="s">
        <v>190</v>
      </c>
      <c r="T22" s="79" t="s">
        <v>191</v>
      </c>
      <c r="U22" s="79" t="s">
        <v>192</v>
      </c>
      <c r="V22" s="80" t="s">
        <v>182</v>
      </c>
    </row>
    <row r="23" spans="1:22" ht="15.75" thickBot="1" x14ac:dyDescent="0.3">
      <c r="C23" s="72"/>
      <c r="D23" s="72"/>
      <c r="E23" s="72"/>
      <c r="F23" s="72"/>
      <c r="G23" s="76"/>
      <c r="H23" s="76"/>
      <c r="I23" s="76"/>
      <c r="J23" s="72"/>
      <c r="K23" s="72"/>
      <c r="L23" s="72"/>
      <c r="M23" s="72"/>
      <c r="N23" s="72"/>
      <c r="O23" s="72"/>
      <c r="Q23" s="72"/>
      <c r="R23" s="76"/>
      <c r="S23" s="76"/>
      <c r="T23" s="76"/>
      <c r="U23" s="76"/>
      <c r="V23" s="76"/>
    </row>
    <row r="24" spans="1:22" s="74" customFormat="1" x14ac:dyDescent="0.25">
      <c r="A24" s="95" t="s">
        <v>194</v>
      </c>
      <c r="B24" s="98" t="s">
        <v>195</v>
      </c>
      <c r="C24" s="69" t="s">
        <v>35</v>
      </c>
      <c r="D24" s="70" t="s">
        <v>196</v>
      </c>
      <c r="E24" s="70" t="s">
        <v>64</v>
      </c>
      <c r="F24" s="70" t="s">
        <v>197</v>
      </c>
      <c r="G24" s="70" t="s">
        <v>198</v>
      </c>
      <c r="H24" s="71" t="s">
        <v>65</v>
      </c>
      <c r="I24" s="81"/>
      <c r="J24" s="69" t="s">
        <v>35</v>
      </c>
      <c r="K24" s="70" t="s">
        <v>196</v>
      </c>
      <c r="L24" s="70" t="s">
        <v>64</v>
      </c>
      <c r="M24" s="70" t="s">
        <v>197</v>
      </c>
      <c r="N24" s="70" t="s">
        <v>198</v>
      </c>
      <c r="O24" s="71" t="s">
        <v>65</v>
      </c>
      <c r="P24" s="73"/>
      <c r="Q24" s="69" t="s">
        <v>35</v>
      </c>
      <c r="R24" s="70" t="s">
        <v>196</v>
      </c>
      <c r="S24" s="70" t="s">
        <v>64</v>
      </c>
      <c r="T24" s="70" t="s">
        <v>197</v>
      </c>
      <c r="U24" s="70" t="s">
        <v>198</v>
      </c>
      <c r="V24" s="71" t="s">
        <v>65</v>
      </c>
    </row>
    <row r="25" spans="1:22" x14ac:dyDescent="0.25">
      <c r="A25" s="104"/>
      <c r="B25" s="99"/>
      <c r="C25" s="75">
        <v>12</v>
      </c>
      <c r="D25" s="76" t="s">
        <v>199</v>
      </c>
      <c r="E25" s="76" t="s">
        <v>200</v>
      </c>
      <c r="F25" s="76" t="s">
        <v>201</v>
      </c>
      <c r="G25" s="76" t="s">
        <v>202</v>
      </c>
      <c r="H25" s="77" t="s">
        <v>203</v>
      </c>
      <c r="I25" s="76"/>
      <c r="J25" s="75">
        <v>12</v>
      </c>
      <c r="K25" s="76" t="s">
        <v>199</v>
      </c>
      <c r="L25" s="76" t="s">
        <v>200</v>
      </c>
      <c r="M25" s="76" t="s">
        <v>204</v>
      </c>
      <c r="N25" s="76" t="s">
        <v>205</v>
      </c>
      <c r="O25" s="77" t="s">
        <v>95</v>
      </c>
      <c r="Q25" s="75">
        <v>12</v>
      </c>
      <c r="R25" s="76" t="s">
        <v>199</v>
      </c>
      <c r="S25" s="76" t="s">
        <v>200</v>
      </c>
      <c r="T25" s="76" t="s">
        <v>204</v>
      </c>
      <c r="U25" s="76" t="s">
        <v>206</v>
      </c>
      <c r="V25" s="77" t="s">
        <v>121</v>
      </c>
    </row>
    <row r="26" spans="1:22" x14ac:dyDescent="0.25">
      <c r="A26" s="104"/>
      <c r="B26" s="99"/>
      <c r="C26" s="75">
        <v>13</v>
      </c>
      <c r="D26" s="76" t="s">
        <v>207</v>
      </c>
      <c r="E26" s="76" t="s">
        <v>200</v>
      </c>
      <c r="F26" s="76" t="s">
        <v>208</v>
      </c>
      <c r="G26" s="76" t="s">
        <v>209</v>
      </c>
      <c r="H26" s="77" t="s">
        <v>95</v>
      </c>
      <c r="I26" s="76"/>
      <c r="J26" s="75">
        <v>13</v>
      </c>
      <c r="K26" s="76" t="s">
        <v>210</v>
      </c>
      <c r="L26" s="76" t="s">
        <v>211</v>
      </c>
      <c r="M26" s="76" t="s">
        <v>212</v>
      </c>
      <c r="N26" s="76" t="s">
        <v>213</v>
      </c>
      <c r="O26" s="77" t="s">
        <v>214</v>
      </c>
      <c r="Q26" s="75">
        <v>13</v>
      </c>
      <c r="R26" s="76" t="s">
        <v>96</v>
      </c>
      <c r="S26" s="76" t="s">
        <v>215</v>
      </c>
      <c r="T26" s="76" t="s">
        <v>216</v>
      </c>
      <c r="U26" s="76" t="s">
        <v>120</v>
      </c>
      <c r="V26" s="77" t="s">
        <v>121</v>
      </c>
    </row>
    <row r="27" spans="1:22" x14ac:dyDescent="0.25">
      <c r="A27" s="104"/>
      <c r="B27" s="99"/>
      <c r="C27" s="75">
        <v>14</v>
      </c>
      <c r="D27" s="76" t="s">
        <v>217</v>
      </c>
      <c r="E27" s="76" t="s">
        <v>101</v>
      </c>
      <c r="F27" s="76" t="s">
        <v>102</v>
      </c>
      <c r="G27" s="76" t="s">
        <v>205</v>
      </c>
      <c r="H27" s="77" t="s">
        <v>95</v>
      </c>
      <c r="I27" s="76"/>
      <c r="J27" s="75">
        <v>14</v>
      </c>
      <c r="K27" s="76" t="s">
        <v>96</v>
      </c>
      <c r="L27" s="76" t="s">
        <v>218</v>
      </c>
      <c r="M27" s="76" t="s">
        <v>219</v>
      </c>
      <c r="N27" s="76" t="s">
        <v>220</v>
      </c>
      <c r="O27" s="77" t="s">
        <v>214</v>
      </c>
      <c r="Q27" s="75">
        <v>14</v>
      </c>
      <c r="R27" s="76" t="s">
        <v>96</v>
      </c>
      <c r="S27" s="76" t="s">
        <v>215</v>
      </c>
      <c r="T27" s="76" t="s">
        <v>216</v>
      </c>
      <c r="U27" s="76" t="s">
        <v>120</v>
      </c>
      <c r="V27" s="77" t="s">
        <v>121</v>
      </c>
    </row>
    <row r="28" spans="1:22" x14ac:dyDescent="0.25">
      <c r="A28" s="104"/>
      <c r="B28" s="99"/>
      <c r="C28" s="75">
        <v>15</v>
      </c>
      <c r="D28" s="76" t="s">
        <v>221</v>
      </c>
      <c r="E28" s="76" t="s">
        <v>222</v>
      </c>
      <c r="F28" s="76" t="s">
        <v>223</v>
      </c>
      <c r="G28" s="76" t="s">
        <v>224</v>
      </c>
      <c r="H28" s="77" t="s">
        <v>95</v>
      </c>
      <c r="I28" s="76"/>
      <c r="J28" s="75">
        <v>15</v>
      </c>
      <c r="K28" s="76" t="s">
        <v>225</v>
      </c>
      <c r="L28" s="76" t="s">
        <v>226</v>
      </c>
      <c r="M28" s="76" t="s">
        <v>227</v>
      </c>
      <c r="N28" s="76" t="s">
        <v>228</v>
      </c>
      <c r="O28" s="77" t="s">
        <v>214</v>
      </c>
      <c r="Q28" s="75">
        <v>15</v>
      </c>
      <c r="R28" s="76" t="s">
        <v>225</v>
      </c>
      <c r="S28" s="76" t="s">
        <v>226</v>
      </c>
      <c r="T28" s="76" t="s">
        <v>229</v>
      </c>
      <c r="U28" s="76" t="s">
        <v>230</v>
      </c>
      <c r="V28" s="77" t="s">
        <v>121</v>
      </c>
    </row>
    <row r="29" spans="1:22" x14ac:dyDescent="0.25">
      <c r="A29" s="104"/>
      <c r="B29" s="99"/>
      <c r="C29" s="75">
        <v>16</v>
      </c>
      <c r="D29" s="76" t="s">
        <v>221</v>
      </c>
      <c r="E29" s="76" t="s">
        <v>222</v>
      </c>
      <c r="F29" s="76" t="s">
        <v>223</v>
      </c>
      <c r="G29" s="76" t="s">
        <v>224</v>
      </c>
      <c r="H29" s="77" t="s">
        <v>95</v>
      </c>
      <c r="I29" s="76"/>
      <c r="J29" s="75">
        <v>16</v>
      </c>
      <c r="K29" s="76" t="s">
        <v>225</v>
      </c>
      <c r="L29" s="76" t="s">
        <v>226</v>
      </c>
      <c r="M29" s="76" t="s">
        <v>227</v>
      </c>
      <c r="N29" s="76" t="s">
        <v>228</v>
      </c>
      <c r="O29" s="77" t="s">
        <v>214</v>
      </c>
      <c r="Q29" s="75">
        <v>16</v>
      </c>
      <c r="R29" s="76" t="s">
        <v>225</v>
      </c>
      <c r="S29" s="76" t="s">
        <v>226</v>
      </c>
      <c r="T29" s="76" t="s">
        <v>229</v>
      </c>
      <c r="U29" s="76" t="s">
        <v>230</v>
      </c>
      <c r="V29" s="77" t="s">
        <v>121</v>
      </c>
    </row>
    <row r="30" spans="1:22" x14ac:dyDescent="0.25">
      <c r="A30" s="104"/>
      <c r="B30" s="99"/>
      <c r="C30" s="75">
        <v>17</v>
      </c>
      <c r="D30" s="76" t="s">
        <v>221</v>
      </c>
      <c r="E30" s="76" t="s">
        <v>222</v>
      </c>
      <c r="F30" s="76" t="s">
        <v>223</v>
      </c>
      <c r="G30" s="76" t="s">
        <v>224</v>
      </c>
      <c r="H30" s="77" t="s">
        <v>95</v>
      </c>
      <c r="I30" s="76"/>
      <c r="J30" s="75">
        <v>17</v>
      </c>
      <c r="K30" s="76" t="s">
        <v>225</v>
      </c>
      <c r="L30" s="76" t="s">
        <v>226</v>
      </c>
      <c r="M30" s="76" t="s">
        <v>227</v>
      </c>
      <c r="N30" s="76" t="s">
        <v>228</v>
      </c>
      <c r="O30" s="77" t="s">
        <v>214</v>
      </c>
      <c r="Q30" s="75">
        <v>17</v>
      </c>
      <c r="R30" s="76" t="s">
        <v>225</v>
      </c>
      <c r="S30" s="76" t="s">
        <v>226</v>
      </c>
      <c r="T30" s="76" t="s">
        <v>229</v>
      </c>
      <c r="U30" s="76" t="s">
        <v>230</v>
      </c>
      <c r="V30" s="77" t="s">
        <v>121</v>
      </c>
    </row>
    <row r="31" spans="1:22" ht="15.75" thickBot="1" x14ac:dyDescent="0.3">
      <c r="A31" s="104"/>
      <c r="B31" s="100"/>
      <c r="C31" s="78">
        <v>18</v>
      </c>
      <c r="D31" s="79" t="s">
        <v>221</v>
      </c>
      <c r="E31" s="79" t="s">
        <v>222</v>
      </c>
      <c r="F31" s="79" t="s">
        <v>223</v>
      </c>
      <c r="G31" s="79" t="s">
        <v>224</v>
      </c>
      <c r="H31" s="80" t="s">
        <v>95</v>
      </c>
      <c r="I31" s="76"/>
      <c r="J31" s="78">
        <v>18</v>
      </c>
      <c r="K31" s="79" t="s">
        <v>225</v>
      </c>
      <c r="L31" s="79" t="s">
        <v>226</v>
      </c>
      <c r="M31" s="79" t="s">
        <v>227</v>
      </c>
      <c r="N31" s="79" t="s">
        <v>228</v>
      </c>
      <c r="O31" s="80" t="s">
        <v>214</v>
      </c>
      <c r="Q31" s="78">
        <v>18</v>
      </c>
      <c r="R31" s="79" t="s">
        <v>225</v>
      </c>
      <c r="S31" s="79" t="s">
        <v>226</v>
      </c>
      <c r="T31" s="79" t="s">
        <v>229</v>
      </c>
      <c r="U31" s="79" t="s">
        <v>230</v>
      </c>
      <c r="V31" s="80" t="s">
        <v>121</v>
      </c>
    </row>
    <row r="32" spans="1:22" s="74" customFormat="1" x14ac:dyDescent="0.25">
      <c r="A32" s="104"/>
      <c r="B32" s="95" t="s">
        <v>231</v>
      </c>
      <c r="C32" s="70" t="s">
        <v>35</v>
      </c>
      <c r="D32" s="70" t="s">
        <v>196</v>
      </c>
      <c r="E32" s="70" t="s">
        <v>64</v>
      </c>
      <c r="F32" s="70" t="s">
        <v>197</v>
      </c>
      <c r="G32" s="70" t="s">
        <v>198</v>
      </c>
      <c r="H32" s="71" t="s">
        <v>65</v>
      </c>
      <c r="I32" s="81"/>
      <c r="J32" s="69" t="s">
        <v>35</v>
      </c>
      <c r="K32" s="70" t="s">
        <v>196</v>
      </c>
      <c r="L32" s="70" t="s">
        <v>64</v>
      </c>
      <c r="M32" s="70" t="s">
        <v>197</v>
      </c>
      <c r="N32" s="70" t="s">
        <v>198</v>
      </c>
      <c r="O32" s="71" t="s">
        <v>65</v>
      </c>
      <c r="P32" s="73"/>
      <c r="Q32" s="69" t="s">
        <v>35</v>
      </c>
      <c r="R32" s="70" t="s">
        <v>196</v>
      </c>
      <c r="S32" s="70" t="s">
        <v>64</v>
      </c>
      <c r="T32" s="70" t="s">
        <v>197</v>
      </c>
      <c r="U32" s="70" t="s">
        <v>198</v>
      </c>
      <c r="V32" s="71" t="s">
        <v>65</v>
      </c>
    </row>
    <row r="33" spans="1:22" x14ac:dyDescent="0.25">
      <c r="A33" s="104"/>
      <c r="B33" s="96"/>
      <c r="C33" s="72">
        <v>12</v>
      </c>
      <c r="D33" s="76" t="s">
        <v>232</v>
      </c>
      <c r="E33" s="76" t="s">
        <v>233</v>
      </c>
      <c r="F33" s="76" t="s">
        <v>234</v>
      </c>
      <c r="G33" s="76" t="s">
        <v>235</v>
      </c>
      <c r="H33" s="77" t="s">
        <v>236</v>
      </c>
      <c r="I33" s="76"/>
      <c r="J33" s="75">
        <v>12</v>
      </c>
      <c r="K33" s="76" t="s">
        <v>232</v>
      </c>
      <c r="L33" s="76" t="s">
        <v>233</v>
      </c>
      <c r="M33" s="76" t="s">
        <v>234</v>
      </c>
      <c r="N33" s="76" t="s">
        <v>235</v>
      </c>
      <c r="O33" s="77" t="s">
        <v>236</v>
      </c>
      <c r="Q33" s="75">
        <v>12</v>
      </c>
      <c r="R33" s="76" t="s">
        <v>232</v>
      </c>
      <c r="S33" s="76" t="s">
        <v>233</v>
      </c>
      <c r="T33" s="76" t="s">
        <v>234</v>
      </c>
      <c r="U33" s="76" t="s">
        <v>235</v>
      </c>
      <c r="V33" s="77" t="s">
        <v>236</v>
      </c>
    </row>
    <row r="34" spans="1:22" x14ac:dyDescent="0.25">
      <c r="A34" s="104"/>
      <c r="B34" s="96"/>
      <c r="C34" s="72">
        <v>13</v>
      </c>
      <c r="D34" s="76" t="s">
        <v>237</v>
      </c>
      <c r="E34" s="76" t="s">
        <v>238</v>
      </c>
      <c r="F34" s="76" t="s">
        <v>234</v>
      </c>
      <c r="G34" s="76" t="s">
        <v>235</v>
      </c>
      <c r="H34" s="77" t="s">
        <v>236</v>
      </c>
      <c r="I34" s="76"/>
      <c r="J34" s="75">
        <v>13</v>
      </c>
      <c r="K34" s="76" t="s">
        <v>239</v>
      </c>
      <c r="L34" s="76" t="s">
        <v>238</v>
      </c>
      <c r="M34" s="76" t="s">
        <v>234</v>
      </c>
      <c r="N34" s="76" t="s">
        <v>240</v>
      </c>
      <c r="O34" s="77" t="s">
        <v>241</v>
      </c>
      <c r="Q34" s="75">
        <v>13</v>
      </c>
      <c r="R34" s="76" t="s">
        <v>239</v>
      </c>
      <c r="S34" s="76" t="s">
        <v>242</v>
      </c>
      <c r="T34" s="76" t="s">
        <v>243</v>
      </c>
      <c r="U34" s="76" t="s">
        <v>244</v>
      </c>
      <c r="V34" s="77" t="s">
        <v>245</v>
      </c>
    </row>
    <row r="35" spans="1:22" x14ac:dyDescent="0.25">
      <c r="A35" s="104"/>
      <c r="B35" s="96"/>
      <c r="C35" s="72">
        <v>14</v>
      </c>
      <c r="D35" s="76" t="s">
        <v>237</v>
      </c>
      <c r="E35" s="76" t="s">
        <v>238</v>
      </c>
      <c r="F35" s="76" t="s">
        <v>234</v>
      </c>
      <c r="G35" s="76" t="s">
        <v>246</v>
      </c>
      <c r="H35" s="77" t="s">
        <v>247</v>
      </c>
      <c r="I35" s="76"/>
      <c r="J35" s="75">
        <v>14</v>
      </c>
      <c r="K35" s="76" t="s">
        <v>239</v>
      </c>
      <c r="L35" s="76" t="s">
        <v>238</v>
      </c>
      <c r="M35" s="76" t="s">
        <v>248</v>
      </c>
      <c r="N35" s="76" t="s">
        <v>249</v>
      </c>
      <c r="O35" s="77" t="s">
        <v>250</v>
      </c>
      <c r="Q35" s="75">
        <v>14</v>
      </c>
      <c r="R35" s="76" t="s">
        <v>239</v>
      </c>
      <c r="S35" s="76" t="s">
        <v>242</v>
      </c>
      <c r="T35" s="76" t="s">
        <v>251</v>
      </c>
      <c r="U35" s="76" t="s">
        <v>252</v>
      </c>
      <c r="V35" s="77" t="s">
        <v>253</v>
      </c>
    </row>
    <row r="36" spans="1:22" x14ac:dyDescent="0.25">
      <c r="A36" s="104"/>
      <c r="B36" s="96"/>
      <c r="C36" s="72">
        <v>15</v>
      </c>
      <c r="D36" s="76" t="s">
        <v>254</v>
      </c>
      <c r="E36" s="76" t="s">
        <v>255</v>
      </c>
      <c r="F36" s="76" t="s">
        <v>256</v>
      </c>
      <c r="G36" s="76" t="s">
        <v>246</v>
      </c>
      <c r="H36" s="77" t="s">
        <v>247</v>
      </c>
      <c r="I36" s="76"/>
      <c r="J36" s="75">
        <v>15</v>
      </c>
      <c r="K36" s="76" t="s">
        <v>257</v>
      </c>
      <c r="L36" s="76" t="s">
        <v>258</v>
      </c>
      <c r="M36" s="76" t="s">
        <v>259</v>
      </c>
      <c r="N36" s="76" t="s">
        <v>260</v>
      </c>
      <c r="O36" s="77" t="s">
        <v>261</v>
      </c>
      <c r="Q36" s="75">
        <v>15</v>
      </c>
      <c r="R36" s="76" t="s">
        <v>257</v>
      </c>
      <c r="S36" s="76" t="s">
        <v>258</v>
      </c>
      <c r="T36" s="76" t="s">
        <v>262</v>
      </c>
      <c r="U36" s="76" t="s">
        <v>263</v>
      </c>
      <c r="V36" s="77" t="s">
        <v>264</v>
      </c>
    </row>
    <row r="37" spans="1:22" x14ac:dyDescent="0.25">
      <c r="A37" s="104"/>
      <c r="B37" s="96"/>
      <c r="C37" s="72">
        <v>16</v>
      </c>
      <c r="D37" s="76" t="s">
        <v>254</v>
      </c>
      <c r="E37" s="76" t="s">
        <v>255</v>
      </c>
      <c r="F37" s="76" t="s">
        <v>265</v>
      </c>
      <c r="G37" s="76" t="s">
        <v>266</v>
      </c>
      <c r="H37" s="77" t="s">
        <v>267</v>
      </c>
      <c r="I37" s="76"/>
      <c r="J37" s="75">
        <v>16</v>
      </c>
      <c r="K37" s="76" t="s">
        <v>257</v>
      </c>
      <c r="L37" s="76" t="s">
        <v>268</v>
      </c>
      <c r="M37" s="76" t="s">
        <v>269</v>
      </c>
      <c r="N37" s="76" t="s">
        <v>270</v>
      </c>
      <c r="O37" s="77" t="s">
        <v>261</v>
      </c>
      <c r="Q37" s="75">
        <v>16</v>
      </c>
      <c r="R37" s="76" t="s">
        <v>257</v>
      </c>
      <c r="S37" s="76" t="s">
        <v>271</v>
      </c>
      <c r="T37" s="76" t="s">
        <v>272</v>
      </c>
      <c r="U37" s="76" t="s">
        <v>273</v>
      </c>
      <c r="V37" s="77" t="s">
        <v>264</v>
      </c>
    </row>
    <row r="38" spans="1:22" x14ac:dyDescent="0.25">
      <c r="A38" s="104"/>
      <c r="B38" s="96"/>
      <c r="C38" s="72">
        <v>17</v>
      </c>
      <c r="D38" s="76" t="s">
        <v>254</v>
      </c>
      <c r="E38" s="76" t="s">
        <v>255</v>
      </c>
      <c r="F38" s="76" t="s">
        <v>265</v>
      </c>
      <c r="G38" s="76" t="s">
        <v>266</v>
      </c>
      <c r="H38" s="77" t="s">
        <v>267</v>
      </c>
      <c r="I38" s="76"/>
      <c r="J38" s="75">
        <v>17</v>
      </c>
      <c r="K38" s="76" t="s">
        <v>257</v>
      </c>
      <c r="L38" s="76" t="s">
        <v>268</v>
      </c>
      <c r="M38" s="76" t="s">
        <v>269</v>
      </c>
      <c r="N38" s="76" t="s">
        <v>263</v>
      </c>
      <c r="O38" s="77" t="s">
        <v>264</v>
      </c>
      <c r="Q38" s="75">
        <v>17</v>
      </c>
      <c r="R38" s="76" t="s">
        <v>274</v>
      </c>
      <c r="S38" s="76" t="s">
        <v>275</v>
      </c>
      <c r="T38" s="76" t="s">
        <v>235</v>
      </c>
      <c r="U38" s="76" t="s">
        <v>276</v>
      </c>
      <c r="V38" s="77" t="s">
        <v>277</v>
      </c>
    </row>
    <row r="39" spans="1:22" ht="15.75" thickBot="1" x14ac:dyDescent="0.3">
      <c r="A39" s="105"/>
      <c r="B39" s="97"/>
      <c r="C39" s="82">
        <v>18</v>
      </c>
      <c r="D39" s="79" t="s">
        <v>254</v>
      </c>
      <c r="E39" s="79" t="s">
        <v>278</v>
      </c>
      <c r="F39" s="79" t="s">
        <v>279</v>
      </c>
      <c r="G39" s="79" t="s">
        <v>280</v>
      </c>
      <c r="H39" s="80" t="s">
        <v>267</v>
      </c>
      <c r="I39" s="76"/>
      <c r="J39" s="78">
        <v>18</v>
      </c>
      <c r="K39" s="79" t="s">
        <v>257</v>
      </c>
      <c r="L39" s="79" t="s">
        <v>281</v>
      </c>
      <c r="M39" s="79" t="s">
        <v>282</v>
      </c>
      <c r="N39" s="79" t="s">
        <v>273</v>
      </c>
      <c r="O39" s="80" t="s">
        <v>264</v>
      </c>
      <c r="Q39" s="78">
        <v>18</v>
      </c>
      <c r="R39" s="79" t="s">
        <v>274</v>
      </c>
      <c r="S39" s="79" t="s">
        <v>275</v>
      </c>
      <c r="T39" s="79" t="s">
        <v>235</v>
      </c>
      <c r="U39" s="79" t="s">
        <v>276</v>
      </c>
      <c r="V39" s="80" t="s">
        <v>277</v>
      </c>
    </row>
    <row r="40" spans="1:22" ht="15.75" thickBot="1" x14ac:dyDescent="0.3">
      <c r="C40" s="72"/>
      <c r="D40" s="72"/>
      <c r="E40" s="72"/>
      <c r="F40" s="72"/>
      <c r="G40" s="76"/>
      <c r="H40" s="76"/>
      <c r="I40" s="76"/>
      <c r="J40" s="72"/>
      <c r="K40" s="72"/>
      <c r="L40" s="72"/>
      <c r="M40" s="72"/>
      <c r="N40" s="72"/>
      <c r="O40" s="72"/>
      <c r="Q40" s="72"/>
      <c r="R40" s="76"/>
      <c r="S40" s="76"/>
      <c r="T40" s="76"/>
      <c r="U40" s="76"/>
      <c r="V40" s="76"/>
    </row>
    <row r="41" spans="1:22" s="74" customFormat="1" x14ac:dyDescent="0.25">
      <c r="A41" s="95" t="s">
        <v>283</v>
      </c>
      <c r="B41" s="98" t="s">
        <v>284</v>
      </c>
      <c r="C41" s="69" t="s">
        <v>35</v>
      </c>
      <c r="D41" s="70" t="s">
        <v>196</v>
      </c>
      <c r="E41" s="70" t="s">
        <v>64</v>
      </c>
      <c r="F41" s="70" t="s">
        <v>197</v>
      </c>
      <c r="G41" s="70" t="s">
        <v>198</v>
      </c>
      <c r="H41" s="71" t="s">
        <v>65</v>
      </c>
      <c r="I41" s="81"/>
      <c r="J41" s="69" t="s">
        <v>35</v>
      </c>
      <c r="K41" s="70" t="s">
        <v>196</v>
      </c>
      <c r="L41" s="70" t="s">
        <v>64</v>
      </c>
      <c r="M41" s="70" t="s">
        <v>197</v>
      </c>
      <c r="N41" s="70" t="s">
        <v>198</v>
      </c>
      <c r="O41" s="71" t="s">
        <v>65</v>
      </c>
      <c r="P41" s="73"/>
      <c r="Q41" s="69" t="s">
        <v>35</v>
      </c>
      <c r="R41" s="70" t="s">
        <v>196</v>
      </c>
      <c r="S41" s="70" t="s">
        <v>64</v>
      </c>
      <c r="T41" s="70" t="s">
        <v>197</v>
      </c>
      <c r="U41" s="70" t="s">
        <v>198</v>
      </c>
      <c r="V41" s="71" t="s">
        <v>65</v>
      </c>
    </row>
    <row r="42" spans="1:22" x14ac:dyDescent="0.25">
      <c r="A42" s="96"/>
      <c r="B42" s="99"/>
      <c r="C42" s="75">
        <v>12</v>
      </c>
      <c r="D42" s="76" t="s">
        <v>285</v>
      </c>
      <c r="E42" s="76" t="s">
        <v>286</v>
      </c>
      <c r="F42" s="76" t="s">
        <v>287</v>
      </c>
      <c r="G42" s="76" t="s">
        <v>128</v>
      </c>
      <c r="H42" s="77" t="s">
        <v>288</v>
      </c>
      <c r="I42" s="76"/>
      <c r="J42" s="75">
        <v>12</v>
      </c>
      <c r="K42" s="76" t="s">
        <v>285</v>
      </c>
      <c r="L42" s="76" t="s">
        <v>289</v>
      </c>
      <c r="M42" s="76" t="s">
        <v>122</v>
      </c>
      <c r="N42" s="76" t="s">
        <v>290</v>
      </c>
      <c r="O42" s="77" t="s">
        <v>291</v>
      </c>
      <c r="Q42" s="75">
        <v>12</v>
      </c>
      <c r="R42" s="76" t="s">
        <v>285</v>
      </c>
      <c r="S42" s="76" t="s">
        <v>289</v>
      </c>
      <c r="T42" s="76" t="s">
        <v>122</v>
      </c>
      <c r="U42" s="76" t="s">
        <v>97</v>
      </c>
      <c r="V42" s="77" t="s">
        <v>292</v>
      </c>
    </row>
    <row r="43" spans="1:22" x14ac:dyDescent="0.25">
      <c r="A43" s="96"/>
      <c r="B43" s="99"/>
      <c r="C43" s="75">
        <v>13</v>
      </c>
      <c r="D43" s="76" t="s">
        <v>285</v>
      </c>
      <c r="E43" s="76" t="s">
        <v>286</v>
      </c>
      <c r="F43" s="76" t="s">
        <v>293</v>
      </c>
      <c r="G43" s="76" t="s">
        <v>294</v>
      </c>
      <c r="H43" s="77" t="s">
        <v>295</v>
      </c>
      <c r="I43" s="76"/>
      <c r="J43" s="75">
        <v>13</v>
      </c>
      <c r="K43" s="76" t="s">
        <v>285</v>
      </c>
      <c r="L43" s="76" t="s">
        <v>289</v>
      </c>
      <c r="M43" s="76" t="s">
        <v>122</v>
      </c>
      <c r="N43" s="76" t="s">
        <v>109</v>
      </c>
      <c r="O43" s="77" t="s">
        <v>296</v>
      </c>
      <c r="Q43" s="75">
        <v>13</v>
      </c>
      <c r="R43" s="76" t="s">
        <v>285</v>
      </c>
      <c r="S43" s="76" t="s">
        <v>199</v>
      </c>
      <c r="T43" s="76" t="s">
        <v>297</v>
      </c>
      <c r="U43" s="76" t="s">
        <v>298</v>
      </c>
      <c r="V43" s="77" t="s">
        <v>299</v>
      </c>
    </row>
    <row r="44" spans="1:22" x14ac:dyDescent="0.25">
      <c r="A44" s="96"/>
      <c r="B44" s="99"/>
      <c r="C44" s="75">
        <v>14</v>
      </c>
      <c r="D44" s="76" t="s">
        <v>300</v>
      </c>
      <c r="E44" s="76" t="s">
        <v>301</v>
      </c>
      <c r="F44" s="76" t="s">
        <v>293</v>
      </c>
      <c r="G44" s="76" t="s">
        <v>294</v>
      </c>
      <c r="H44" s="77" t="s">
        <v>295</v>
      </c>
      <c r="I44" s="76"/>
      <c r="J44" s="75">
        <v>14</v>
      </c>
      <c r="K44" s="76" t="s">
        <v>300</v>
      </c>
      <c r="L44" s="76" t="s">
        <v>302</v>
      </c>
      <c r="M44" s="76" t="s">
        <v>297</v>
      </c>
      <c r="N44" s="76" t="s">
        <v>303</v>
      </c>
      <c r="O44" s="77" t="s">
        <v>296</v>
      </c>
      <c r="Q44" s="75">
        <v>14</v>
      </c>
      <c r="R44" s="76" t="s">
        <v>300</v>
      </c>
      <c r="S44" s="76" t="s">
        <v>304</v>
      </c>
      <c r="T44" s="76" t="s">
        <v>128</v>
      </c>
      <c r="U44" s="76" t="s">
        <v>305</v>
      </c>
      <c r="V44" s="77" t="s">
        <v>306</v>
      </c>
    </row>
    <row r="45" spans="1:22" x14ac:dyDescent="0.25">
      <c r="A45" s="96"/>
      <c r="B45" s="99"/>
      <c r="C45" s="75">
        <v>15</v>
      </c>
      <c r="D45" s="76" t="s">
        <v>300</v>
      </c>
      <c r="E45" s="76" t="s">
        <v>301</v>
      </c>
      <c r="F45" s="76" t="s">
        <v>307</v>
      </c>
      <c r="G45" s="76" t="s">
        <v>308</v>
      </c>
      <c r="H45" s="77" t="s">
        <v>295</v>
      </c>
      <c r="I45" s="76"/>
      <c r="J45" s="75">
        <v>15</v>
      </c>
      <c r="K45" s="76" t="s">
        <v>309</v>
      </c>
      <c r="L45" s="76" t="s">
        <v>304</v>
      </c>
      <c r="M45" s="76" t="s">
        <v>133</v>
      </c>
      <c r="N45" s="76" t="s">
        <v>310</v>
      </c>
      <c r="O45" s="77" t="s">
        <v>296</v>
      </c>
      <c r="Q45" s="75">
        <v>15</v>
      </c>
      <c r="R45" s="76" t="s">
        <v>311</v>
      </c>
      <c r="S45" s="76" t="s">
        <v>91</v>
      </c>
      <c r="T45" s="76" t="s">
        <v>308</v>
      </c>
      <c r="U45" s="76" t="s">
        <v>312</v>
      </c>
      <c r="V45" s="77" t="s">
        <v>313</v>
      </c>
    </row>
    <row r="46" spans="1:22" x14ac:dyDescent="0.25">
      <c r="A46" s="96"/>
      <c r="B46" s="99"/>
      <c r="C46" s="75">
        <v>16</v>
      </c>
      <c r="D46" s="76" t="s">
        <v>300</v>
      </c>
      <c r="E46" s="76" t="s">
        <v>301</v>
      </c>
      <c r="F46" s="76" t="s">
        <v>307</v>
      </c>
      <c r="G46" s="76" t="s">
        <v>308</v>
      </c>
      <c r="H46" s="77" t="s">
        <v>295</v>
      </c>
      <c r="I46" s="76"/>
      <c r="J46" s="75">
        <v>16</v>
      </c>
      <c r="K46" s="76" t="s">
        <v>309</v>
      </c>
      <c r="L46" s="76" t="s">
        <v>314</v>
      </c>
      <c r="M46" s="76" t="s">
        <v>315</v>
      </c>
      <c r="N46" s="76" t="s">
        <v>316</v>
      </c>
      <c r="O46" s="77" t="s">
        <v>296</v>
      </c>
      <c r="Q46" s="75">
        <v>16</v>
      </c>
      <c r="R46" s="76" t="s">
        <v>317</v>
      </c>
      <c r="S46" s="76" t="s">
        <v>122</v>
      </c>
      <c r="T46" s="76" t="s">
        <v>318</v>
      </c>
      <c r="U46" s="76" t="s">
        <v>319</v>
      </c>
      <c r="V46" s="77" t="s">
        <v>313</v>
      </c>
    </row>
    <row r="47" spans="1:22" x14ac:dyDescent="0.25">
      <c r="A47" s="96"/>
      <c r="B47" s="99"/>
      <c r="C47" s="75">
        <v>17</v>
      </c>
      <c r="D47" s="76" t="s">
        <v>300</v>
      </c>
      <c r="E47" s="76" t="s">
        <v>301</v>
      </c>
      <c r="F47" s="76" t="s">
        <v>307</v>
      </c>
      <c r="G47" s="76" t="s">
        <v>308</v>
      </c>
      <c r="H47" s="77" t="s">
        <v>295</v>
      </c>
      <c r="I47" s="76"/>
      <c r="J47" s="75">
        <v>17</v>
      </c>
      <c r="K47" s="76" t="s">
        <v>309</v>
      </c>
      <c r="L47" s="76" t="s">
        <v>314</v>
      </c>
      <c r="M47" s="76" t="s">
        <v>315</v>
      </c>
      <c r="N47" s="76" t="s">
        <v>316</v>
      </c>
      <c r="O47" s="77" t="s">
        <v>296</v>
      </c>
      <c r="Q47" s="75">
        <v>17</v>
      </c>
      <c r="R47" s="76" t="s">
        <v>317</v>
      </c>
      <c r="S47" s="76" t="s">
        <v>122</v>
      </c>
      <c r="T47" s="76" t="s">
        <v>318</v>
      </c>
      <c r="U47" s="76" t="s">
        <v>319</v>
      </c>
      <c r="V47" s="77" t="s">
        <v>313</v>
      </c>
    </row>
    <row r="48" spans="1:22" ht="15.75" thickBot="1" x14ac:dyDescent="0.3">
      <c r="A48" s="96"/>
      <c r="B48" s="100"/>
      <c r="C48" s="78">
        <v>18</v>
      </c>
      <c r="D48" s="79" t="s">
        <v>300</v>
      </c>
      <c r="E48" s="79" t="s">
        <v>301</v>
      </c>
      <c r="F48" s="79" t="s">
        <v>307</v>
      </c>
      <c r="G48" s="79" t="s">
        <v>308</v>
      </c>
      <c r="H48" s="80" t="s">
        <v>295</v>
      </c>
      <c r="I48" s="76"/>
      <c r="J48" s="78">
        <v>18</v>
      </c>
      <c r="K48" s="79" t="s">
        <v>309</v>
      </c>
      <c r="L48" s="79" t="s">
        <v>314</v>
      </c>
      <c r="M48" s="79" t="s">
        <v>315</v>
      </c>
      <c r="N48" s="79" t="s">
        <v>316</v>
      </c>
      <c r="O48" s="80" t="s">
        <v>296</v>
      </c>
      <c r="Q48" s="78">
        <v>18</v>
      </c>
      <c r="R48" s="79" t="s">
        <v>317</v>
      </c>
      <c r="S48" s="79" t="s">
        <v>122</v>
      </c>
      <c r="T48" s="79" t="s">
        <v>318</v>
      </c>
      <c r="U48" s="79" t="s">
        <v>319</v>
      </c>
      <c r="V48" s="80" t="s">
        <v>313</v>
      </c>
    </row>
    <row r="49" spans="1:22" s="74" customFormat="1" x14ac:dyDescent="0.25">
      <c r="A49" s="96"/>
      <c r="B49" s="95" t="s">
        <v>320</v>
      </c>
      <c r="C49" s="70" t="s">
        <v>35</v>
      </c>
      <c r="D49" s="70" t="s">
        <v>196</v>
      </c>
      <c r="E49" s="70" t="s">
        <v>64</v>
      </c>
      <c r="F49" s="70" t="s">
        <v>197</v>
      </c>
      <c r="G49" s="70" t="s">
        <v>198</v>
      </c>
      <c r="H49" s="71" t="s">
        <v>65</v>
      </c>
      <c r="I49" s="81"/>
      <c r="J49" s="69" t="s">
        <v>35</v>
      </c>
      <c r="K49" s="70" t="s">
        <v>196</v>
      </c>
      <c r="L49" s="70" t="s">
        <v>64</v>
      </c>
      <c r="M49" s="70" t="s">
        <v>197</v>
      </c>
      <c r="N49" s="70" t="s">
        <v>198</v>
      </c>
      <c r="O49" s="71" t="s">
        <v>65</v>
      </c>
      <c r="P49" s="73"/>
      <c r="Q49" s="69" t="s">
        <v>35</v>
      </c>
      <c r="R49" s="70" t="s">
        <v>196</v>
      </c>
      <c r="S49" s="70" t="s">
        <v>64</v>
      </c>
      <c r="T49" s="70" t="s">
        <v>197</v>
      </c>
      <c r="U49" s="70" t="s">
        <v>198</v>
      </c>
      <c r="V49" s="71" t="s">
        <v>65</v>
      </c>
    </row>
    <row r="50" spans="1:22" x14ac:dyDescent="0.25">
      <c r="A50" s="96"/>
      <c r="B50" s="96"/>
      <c r="C50" s="72">
        <v>12</v>
      </c>
      <c r="D50" s="76" t="s">
        <v>289</v>
      </c>
      <c r="E50" s="76" t="s">
        <v>75</v>
      </c>
      <c r="F50" s="76" t="s">
        <v>321</v>
      </c>
      <c r="G50" s="76" t="s">
        <v>322</v>
      </c>
      <c r="H50" s="77" t="s">
        <v>323</v>
      </c>
      <c r="I50" s="76"/>
      <c r="J50" s="75">
        <v>12</v>
      </c>
      <c r="K50" s="76" t="s">
        <v>289</v>
      </c>
      <c r="L50" s="76" t="s">
        <v>75</v>
      </c>
      <c r="M50" s="76" t="s">
        <v>324</v>
      </c>
      <c r="N50" s="76" t="s">
        <v>325</v>
      </c>
      <c r="O50" s="77" t="s">
        <v>326</v>
      </c>
      <c r="Q50" s="75">
        <v>12</v>
      </c>
      <c r="R50" s="76" t="s">
        <v>289</v>
      </c>
      <c r="S50" s="76" t="s">
        <v>75</v>
      </c>
      <c r="T50" s="76" t="s">
        <v>312</v>
      </c>
      <c r="U50" s="76" t="s">
        <v>327</v>
      </c>
      <c r="V50" s="77" t="s">
        <v>328</v>
      </c>
    </row>
    <row r="51" spans="1:22" x14ac:dyDescent="0.25">
      <c r="A51" s="96"/>
      <c r="B51" s="96"/>
      <c r="C51" s="72">
        <v>13</v>
      </c>
      <c r="D51" s="76" t="s">
        <v>329</v>
      </c>
      <c r="E51" s="76" t="s">
        <v>75</v>
      </c>
      <c r="F51" s="76" t="s">
        <v>321</v>
      </c>
      <c r="G51" s="76" t="s">
        <v>322</v>
      </c>
      <c r="H51" s="77" t="s">
        <v>323</v>
      </c>
      <c r="I51" s="76"/>
      <c r="J51" s="75">
        <v>13</v>
      </c>
      <c r="K51" s="76" t="s">
        <v>329</v>
      </c>
      <c r="L51" s="76" t="s">
        <v>75</v>
      </c>
      <c r="M51" s="76" t="s">
        <v>324</v>
      </c>
      <c r="N51" s="76" t="s">
        <v>325</v>
      </c>
      <c r="O51" s="77" t="s">
        <v>326</v>
      </c>
      <c r="Q51" s="75">
        <v>13</v>
      </c>
      <c r="R51" s="76" t="s">
        <v>304</v>
      </c>
      <c r="S51" s="76" t="s">
        <v>330</v>
      </c>
      <c r="T51" s="76" t="s">
        <v>319</v>
      </c>
      <c r="U51" s="76" t="s">
        <v>204</v>
      </c>
      <c r="V51" s="77" t="s">
        <v>331</v>
      </c>
    </row>
    <row r="52" spans="1:22" x14ac:dyDescent="0.25">
      <c r="A52" s="96"/>
      <c r="B52" s="96"/>
      <c r="C52" s="72">
        <v>14</v>
      </c>
      <c r="D52" s="76" t="s">
        <v>329</v>
      </c>
      <c r="E52" s="76" t="s">
        <v>75</v>
      </c>
      <c r="F52" s="76" t="s">
        <v>321</v>
      </c>
      <c r="G52" s="76" t="s">
        <v>322</v>
      </c>
      <c r="H52" s="77" t="s">
        <v>323</v>
      </c>
      <c r="I52" s="76"/>
      <c r="J52" s="75">
        <v>14</v>
      </c>
      <c r="K52" s="76" t="s">
        <v>329</v>
      </c>
      <c r="L52" s="76" t="s">
        <v>332</v>
      </c>
      <c r="M52" s="76" t="s">
        <v>319</v>
      </c>
      <c r="N52" s="76" t="s">
        <v>201</v>
      </c>
      <c r="O52" s="77" t="s">
        <v>333</v>
      </c>
      <c r="Q52" s="75">
        <v>14</v>
      </c>
      <c r="R52" s="76" t="s">
        <v>304</v>
      </c>
      <c r="S52" s="76" t="s">
        <v>334</v>
      </c>
      <c r="T52" s="76" t="s">
        <v>322</v>
      </c>
      <c r="U52" s="76" t="s">
        <v>335</v>
      </c>
      <c r="V52" s="77" t="s">
        <v>336</v>
      </c>
    </row>
    <row r="53" spans="1:22" x14ac:dyDescent="0.25">
      <c r="A53" s="96"/>
      <c r="B53" s="96"/>
      <c r="C53" s="72">
        <v>15</v>
      </c>
      <c r="D53" s="76" t="s">
        <v>74</v>
      </c>
      <c r="E53" s="76" t="s">
        <v>75</v>
      </c>
      <c r="F53" s="76" t="s">
        <v>321</v>
      </c>
      <c r="G53" s="76" t="s">
        <v>322</v>
      </c>
      <c r="H53" s="77" t="s">
        <v>323</v>
      </c>
      <c r="I53" s="76"/>
      <c r="J53" s="75">
        <v>15</v>
      </c>
      <c r="K53" s="76" t="s">
        <v>86</v>
      </c>
      <c r="L53" s="76" t="s">
        <v>330</v>
      </c>
      <c r="M53" s="76" t="s">
        <v>319</v>
      </c>
      <c r="N53" s="76" t="s">
        <v>201</v>
      </c>
      <c r="O53" s="77" t="s">
        <v>333</v>
      </c>
      <c r="Q53" s="75">
        <v>15</v>
      </c>
      <c r="R53" s="76" t="s">
        <v>337</v>
      </c>
      <c r="S53" s="76" t="s">
        <v>338</v>
      </c>
      <c r="T53" s="76" t="s">
        <v>322</v>
      </c>
      <c r="U53" s="76" t="s">
        <v>339</v>
      </c>
      <c r="V53" s="77" t="s">
        <v>340</v>
      </c>
    </row>
    <row r="54" spans="1:22" x14ac:dyDescent="0.25">
      <c r="A54" s="96"/>
      <c r="B54" s="96"/>
      <c r="C54" s="72">
        <v>16</v>
      </c>
      <c r="D54" s="76" t="s">
        <v>74</v>
      </c>
      <c r="E54" s="76" t="s">
        <v>75</v>
      </c>
      <c r="F54" s="76" t="s">
        <v>321</v>
      </c>
      <c r="G54" s="76" t="s">
        <v>322</v>
      </c>
      <c r="H54" s="77" t="s">
        <v>323</v>
      </c>
      <c r="I54" s="76"/>
      <c r="J54" s="75">
        <v>16</v>
      </c>
      <c r="K54" s="76" t="s">
        <v>341</v>
      </c>
      <c r="L54" s="76" t="s">
        <v>342</v>
      </c>
      <c r="M54" s="76" t="s">
        <v>343</v>
      </c>
      <c r="N54" s="76" t="s">
        <v>344</v>
      </c>
      <c r="O54" s="77" t="s">
        <v>333</v>
      </c>
      <c r="Q54" s="75">
        <v>16</v>
      </c>
      <c r="R54" s="76" t="s">
        <v>345</v>
      </c>
      <c r="S54" s="76" t="s">
        <v>346</v>
      </c>
      <c r="T54" s="76" t="s">
        <v>347</v>
      </c>
      <c r="U54" s="76" t="s">
        <v>348</v>
      </c>
      <c r="V54" s="77" t="s">
        <v>340</v>
      </c>
    </row>
    <row r="55" spans="1:22" x14ac:dyDescent="0.25">
      <c r="A55" s="96"/>
      <c r="B55" s="96"/>
      <c r="C55" s="72">
        <v>17</v>
      </c>
      <c r="D55" s="76" t="s">
        <v>74</v>
      </c>
      <c r="E55" s="76" t="s">
        <v>75</v>
      </c>
      <c r="F55" s="76" t="s">
        <v>321</v>
      </c>
      <c r="G55" s="76" t="s">
        <v>322</v>
      </c>
      <c r="H55" s="77" t="s">
        <v>323</v>
      </c>
      <c r="I55" s="76"/>
      <c r="J55" s="75">
        <v>17</v>
      </c>
      <c r="K55" s="76" t="s">
        <v>341</v>
      </c>
      <c r="L55" s="76" t="s">
        <v>342</v>
      </c>
      <c r="M55" s="76" t="s">
        <v>343</v>
      </c>
      <c r="N55" s="76" t="s">
        <v>344</v>
      </c>
      <c r="O55" s="77" t="s">
        <v>333</v>
      </c>
      <c r="Q55" s="75">
        <v>17</v>
      </c>
      <c r="R55" s="76" t="s">
        <v>345</v>
      </c>
      <c r="S55" s="76" t="s">
        <v>346</v>
      </c>
      <c r="T55" s="76" t="s">
        <v>347</v>
      </c>
      <c r="U55" s="76" t="s">
        <v>349</v>
      </c>
      <c r="V55" s="77" t="s">
        <v>350</v>
      </c>
    </row>
    <row r="56" spans="1:22" ht="15.75" thickBot="1" x14ac:dyDescent="0.3">
      <c r="A56" s="97"/>
      <c r="B56" s="97"/>
      <c r="C56" s="82">
        <v>18</v>
      </c>
      <c r="D56" s="79" t="s">
        <v>74</v>
      </c>
      <c r="E56" s="79" t="s">
        <v>75</v>
      </c>
      <c r="F56" s="79" t="s">
        <v>321</v>
      </c>
      <c r="G56" s="79" t="s">
        <v>322</v>
      </c>
      <c r="H56" s="80" t="s">
        <v>323</v>
      </c>
      <c r="I56" s="76"/>
      <c r="J56" s="78">
        <v>18</v>
      </c>
      <c r="K56" s="79" t="s">
        <v>341</v>
      </c>
      <c r="L56" s="79" t="s">
        <v>342</v>
      </c>
      <c r="M56" s="79" t="s">
        <v>343</v>
      </c>
      <c r="N56" s="79" t="s">
        <v>344</v>
      </c>
      <c r="O56" s="80" t="s">
        <v>333</v>
      </c>
      <c r="Q56" s="78">
        <v>18</v>
      </c>
      <c r="R56" s="79" t="s">
        <v>345</v>
      </c>
      <c r="S56" s="79" t="s">
        <v>346</v>
      </c>
      <c r="T56" s="79" t="s">
        <v>347</v>
      </c>
      <c r="U56" s="79" t="s">
        <v>349</v>
      </c>
      <c r="V56" s="80" t="s">
        <v>350</v>
      </c>
    </row>
    <row r="57" spans="1:22" ht="15.75" thickBot="1" x14ac:dyDescent="0.3">
      <c r="C57" s="72"/>
      <c r="D57" s="72"/>
      <c r="E57" s="72"/>
      <c r="F57" s="72"/>
      <c r="G57" s="76"/>
      <c r="H57" s="76"/>
      <c r="I57" s="76"/>
      <c r="J57" s="72"/>
      <c r="K57" s="72"/>
      <c r="L57" s="72"/>
      <c r="M57" s="72"/>
      <c r="N57" s="72"/>
      <c r="O57" s="72"/>
      <c r="Q57" s="72"/>
      <c r="R57" s="76"/>
      <c r="S57" s="76"/>
      <c r="T57" s="76"/>
      <c r="U57" s="76"/>
      <c r="V57" s="76"/>
    </row>
    <row r="58" spans="1:22" s="74" customFormat="1" x14ac:dyDescent="0.25">
      <c r="A58" s="95" t="s">
        <v>351</v>
      </c>
      <c r="B58" s="98" t="s">
        <v>352</v>
      </c>
      <c r="C58" s="69" t="s">
        <v>35</v>
      </c>
      <c r="D58" s="70" t="s">
        <v>196</v>
      </c>
      <c r="E58" s="70" t="s">
        <v>64</v>
      </c>
      <c r="F58" s="70" t="s">
        <v>197</v>
      </c>
      <c r="G58" s="70" t="s">
        <v>198</v>
      </c>
      <c r="H58" s="71" t="s">
        <v>65</v>
      </c>
      <c r="I58" s="81"/>
      <c r="J58" s="69" t="s">
        <v>35</v>
      </c>
      <c r="K58" s="70" t="s">
        <v>196</v>
      </c>
      <c r="L58" s="70" t="s">
        <v>64</v>
      </c>
      <c r="M58" s="70" t="s">
        <v>197</v>
      </c>
      <c r="N58" s="70" t="s">
        <v>198</v>
      </c>
      <c r="O58" s="71" t="s">
        <v>65</v>
      </c>
      <c r="P58" s="73"/>
      <c r="Q58" s="69" t="s">
        <v>35</v>
      </c>
      <c r="R58" s="70" t="s">
        <v>196</v>
      </c>
      <c r="S58" s="70" t="s">
        <v>64</v>
      </c>
      <c r="T58" s="70" t="s">
        <v>197</v>
      </c>
      <c r="U58" s="70" t="s">
        <v>198</v>
      </c>
      <c r="V58" s="71" t="s">
        <v>65</v>
      </c>
    </row>
    <row r="59" spans="1:22" x14ac:dyDescent="0.25">
      <c r="A59" s="96"/>
      <c r="B59" s="99"/>
      <c r="C59" s="75">
        <v>12</v>
      </c>
      <c r="D59" s="76" t="s">
        <v>338</v>
      </c>
      <c r="E59" s="76" t="s">
        <v>353</v>
      </c>
      <c r="F59" s="76" t="s">
        <v>354</v>
      </c>
      <c r="G59" s="76" t="s">
        <v>355</v>
      </c>
      <c r="H59" s="77" t="s">
        <v>356</v>
      </c>
      <c r="I59" s="76"/>
      <c r="J59" s="75">
        <v>12</v>
      </c>
      <c r="K59" s="76" t="s">
        <v>338</v>
      </c>
      <c r="L59" s="76" t="s">
        <v>353</v>
      </c>
      <c r="M59" s="76" t="s">
        <v>354</v>
      </c>
      <c r="N59" s="76" t="s">
        <v>355</v>
      </c>
      <c r="O59" s="77" t="s">
        <v>356</v>
      </c>
      <c r="Q59" s="75">
        <v>12</v>
      </c>
      <c r="R59" s="76" t="s">
        <v>338</v>
      </c>
      <c r="S59" s="76" t="s">
        <v>353</v>
      </c>
      <c r="T59" s="76" t="s">
        <v>354</v>
      </c>
      <c r="U59" s="76" t="s">
        <v>355</v>
      </c>
      <c r="V59" s="77" t="s">
        <v>356</v>
      </c>
    </row>
    <row r="60" spans="1:22" x14ac:dyDescent="0.25">
      <c r="A60" s="96"/>
      <c r="B60" s="99"/>
      <c r="C60" s="75">
        <v>13</v>
      </c>
      <c r="D60" s="76" t="s">
        <v>338</v>
      </c>
      <c r="E60" s="76" t="s">
        <v>353</v>
      </c>
      <c r="F60" s="76" t="s">
        <v>354</v>
      </c>
      <c r="G60" s="76" t="s">
        <v>357</v>
      </c>
      <c r="H60" s="77" t="s">
        <v>358</v>
      </c>
      <c r="I60" s="76"/>
      <c r="J60" s="75">
        <v>13</v>
      </c>
      <c r="K60" s="76" t="s">
        <v>338</v>
      </c>
      <c r="L60" s="76" t="s">
        <v>353</v>
      </c>
      <c r="M60" s="76" t="s">
        <v>354</v>
      </c>
      <c r="N60" s="76" t="s">
        <v>357</v>
      </c>
      <c r="O60" s="77" t="s">
        <v>358</v>
      </c>
      <c r="Q60" s="75">
        <v>13</v>
      </c>
      <c r="R60" s="76" t="s">
        <v>338</v>
      </c>
      <c r="S60" s="76" t="s">
        <v>353</v>
      </c>
      <c r="T60" s="76" t="s">
        <v>354</v>
      </c>
      <c r="U60" s="76" t="s">
        <v>357</v>
      </c>
      <c r="V60" s="77" t="s">
        <v>358</v>
      </c>
    </row>
    <row r="61" spans="1:22" x14ac:dyDescent="0.25">
      <c r="A61" s="96"/>
      <c r="B61" s="99"/>
      <c r="C61" s="75">
        <v>14</v>
      </c>
      <c r="D61" s="76" t="s">
        <v>359</v>
      </c>
      <c r="E61" s="76" t="s">
        <v>360</v>
      </c>
      <c r="F61" s="76" t="s">
        <v>361</v>
      </c>
      <c r="G61" s="76" t="s">
        <v>362</v>
      </c>
      <c r="H61" s="77" t="s">
        <v>363</v>
      </c>
      <c r="I61" s="76"/>
      <c r="J61" s="75">
        <v>14</v>
      </c>
      <c r="K61" s="76" t="s">
        <v>359</v>
      </c>
      <c r="L61" s="76" t="s">
        <v>360</v>
      </c>
      <c r="M61" s="76" t="s">
        <v>361</v>
      </c>
      <c r="N61" s="76" t="s">
        <v>362</v>
      </c>
      <c r="O61" s="77" t="s">
        <v>363</v>
      </c>
      <c r="Q61" s="75">
        <v>14</v>
      </c>
      <c r="R61" s="76" t="s">
        <v>359</v>
      </c>
      <c r="S61" s="76" t="s">
        <v>360</v>
      </c>
      <c r="T61" s="76" t="s">
        <v>361</v>
      </c>
      <c r="U61" s="76" t="s">
        <v>362</v>
      </c>
      <c r="V61" s="77" t="s">
        <v>363</v>
      </c>
    </row>
    <row r="62" spans="1:22" x14ac:dyDescent="0.25">
      <c r="A62" s="96"/>
      <c r="B62" s="99"/>
      <c r="C62" s="75">
        <v>15</v>
      </c>
      <c r="D62" s="76" t="s">
        <v>359</v>
      </c>
      <c r="E62" s="76" t="s">
        <v>360</v>
      </c>
      <c r="F62" s="76" t="s">
        <v>361</v>
      </c>
      <c r="G62" s="76" t="s">
        <v>362</v>
      </c>
      <c r="H62" s="77" t="s">
        <v>363</v>
      </c>
      <c r="I62" s="76"/>
      <c r="J62" s="75">
        <v>15</v>
      </c>
      <c r="K62" s="76" t="s">
        <v>359</v>
      </c>
      <c r="L62" s="76" t="s">
        <v>360</v>
      </c>
      <c r="M62" s="76" t="s">
        <v>361</v>
      </c>
      <c r="N62" s="76" t="s">
        <v>362</v>
      </c>
      <c r="O62" s="77" t="s">
        <v>363</v>
      </c>
      <c r="Q62" s="75">
        <v>15</v>
      </c>
      <c r="R62" s="76" t="s">
        <v>359</v>
      </c>
      <c r="S62" s="76" t="s">
        <v>360</v>
      </c>
      <c r="T62" s="76" t="s">
        <v>361</v>
      </c>
      <c r="U62" s="76" t="s">
        <v>362</v>
      </c>
      <c r="V62" s="77" t="s">
        <v>363</v>
      </c>
    </row>
    <row r="63" spans="1:22" x14ac:dyDescent="0.25">
      <c r="A63" s="96"/>
      <c r="B63" s="99"/>
      <c r="C63" s="75">
        <v>16</v>
      </c>
      <c r="D63" s="76" t="s">
        <v>359</v>
      </c>
      <c r="E63" s="76" t="s">
        <v>360</v>
      </c>
      <c r="F63" s="76" t="s">
        <v>361</v>
      </c>
      <c r="G63" s="76" t="s">
        <v>362</v>
      </c>
      <c r="H63" s="77" t="s">
        <v>363</v>
      </c>
      <c r="I63" s="76"/>
      <c r="J63" s="75">
        <v>16</v>
      </c>
      <c r="K63" s="76" t="s">
        <v>359</v>
      </c>
      <c r="L63" s="76" t="s">
        <v>360</v>
      </c>
      <c r="M63" s="76" t="s">
        <v>361</v>
      </c>
      <c r="N63" s="76" t="s">
        <v>362</v>
      </c>
      <c r="O63" s="77" t="s">
        <v>363</v>
      </c>
      <c r="Q63" s="75">
        <v>16</v>
      </c>
      <c r="R63" s="76" t="s">
        <v>359</v>
      </c>
      <c r="S63" s="76" t="s">
        <v>360</v>
      </c>
      <c r="T63" s="76" t="s">
        <v>361</v>
      </c>
      <c r="U63" s="76" t="s">
        <v>362</v>
      </c>
      <c r="V63" s="77" t="s">
        <v>363</v>
      </c>
    </row>
    <row r="64" spans="1:22" x14ac:dyDescent="0.25">
      <c r="A64" s="96"/>
      <c r="B64" s="99"/>
      <c r="C64" s="75">
        <v>17</v>
      </c>
      <c r="D64" s="76" t="s">
        <v>359</v>
      </c>
      <c r="E64" s="76" t="s">
        <v>360</v>
      </c>
      <c r="F64" s="76" t="s">
        <v>361</v>
      </c>
      <c r="G64" s="76" t="s">
        <v>362</v>
      </c>
      <c r="H64" s="77" t="s">
        <v>363</v>
      </c>
      <c r="I64" s="76"/>
      <c r="J64" s="75">
        <v>17</v>
      </c>
      <c r="K64" s="76" t="s">
        <v>359</v>
      </c>
      <c r="L64" s="76" t="s">
        <v>360</v>
      </c>
      <c r="M64" s="76" t="s">
        <v>361</v>
      </c>
      <c r="N64" s="76" t="s">
        <v>362</v>
      </c>
      <c r="O64" s="77" t="s">
        <v>363</v>
      </c>
      <c r="Q64" s="75">
        <v>17</v>
      </c>
      <c r="R64" s="76" t="s">
        <v>359</v>
      </c>
      <c r="S64" s="76" t="s">
        <v>360</v>
      </c>
      <c r="T64" s="76" t="s">
        <v>361</v>
      </c>
      <c r="U64" s="76" t="s">
        <v>362</v>
      </c>
      <c r="V64" s="77" t="s">
        <v>363</v>
      </c>
    </row>
    <row r="65" spans="1:22" ht="15.75" thickBot="1" x14ac:dyDescent="0.3">
      <c r="A65" s="96"/>
      <c r="B65" s="100"/>
      <c r="C65" s="78">
        <v>18</v>
      </c>
      <c r="D65" s="79" t="s">
        <v>359</v>
      </c>
      <c r="E65" s="79" t="s">
        <v>360</v>
      </c>
      <c r="F65" s="79" t="s">
        <v>361</v>
      </c>
      <c r="G65" s="79" t="s">
        <v>362</v>
      </c>
      <c r="H65" s="80" t="s">
        <v>363</v>
      </c>
      <c r="I65" s="76"/>
      <c r="J65" s="78">
        <v>18</v>
      </c>
      <c r="K65" s="79" t="s">
        <v>359</v>
      </c>
      <c r="L65" s="79" t="s">
        <v>360</v>
      </c>
      <c r="M65" s="79" t="s">
        <v>361</v>
      </c>
      <c r="N65" s="79" t="s">
        <v>362</v>
      </c>
      <c r="O65" s="80" t="s">
        <v>363</v>
      </c>
      <c r="Q65" s="78">
        <v>18</v>
      </c>
      <c r="R65" s="79" t="s">
        <v>359</v>
      </c>
      <c r="S65" s="79" t="s">
        <v>360</v>
      </c>
      <c r="T65" s="79" t="s">
        <v>361</v>
      </c>
      <c r="U65" s="79" t="s">
        <v>362</v>
      </c>
      <c r="V65" s="80" t="s">
        <v>363</v>
      </c>
    </row>
    <row r="66" spans="1:22" s="74" customFormat="1" x14ac:dyDescent="0.25">
      <c r="A66" s="96"/>
      <c r="B66" s="95" t="s">
        <v>364</v>
      </c>
      <c r="C66" s="75" t="s">
        <v>35</v>
      </c>
      <c r="D66" s="72" t="s">
        <v>196</v>
      </c>
      <c r="E66" s="72" t="s">
        <v>64</v>
      </c>
      <c r="F66" s="72" t="s">
        <v>197</v>
      </c>
      <c r="G66" s="72" t="s">
        <v>198</v>
      </c>
      <c r="H66" s="83" t="s">
        <v>65</v>
      </c>
      <c r="I66" s="81"/>
      <c r="J66" s="75" t="s">
        <v>35</v>
      </c>
      <c r="K66" s="72" t="s">
        <v>196</v>
      </c>
      <c r="L66" s="72" t="s">
        <v>64</v>
      </c>
      <c r="M66" s="72" t="s">
        <v>197</v>
      </c>
      <c r="N66" s="72" t="s">
        <v>198</v>
      </c>
      <c r="O66" s="83" t="s">
        <v>65</v>
      </c>
      <c r="P66" s="73"/>
      <c r="Q66" s="75" t="s">
        <v>35</v>
      </c>
      <c r="R66" s="72" t="s">
        <v>196</v>
      </c>
      <c r="S66" s="72" t="s">
        <v>64</v>
      </c>
      <c r="T66" s="72" t="s">
        <v>197</v>
      </c>
      <c r="U66" s="72" t="s">
        <v>198</v>
      </c>
      <c r="V66" s="83" t="s">
        <v>65</v>
      </c>
    </row>
    <row r="67" spans="1:22" x14ac:dyDescent="0.25">
      <c r="A67" s="96"/>
      <c r="B67" s="96"/>
      <c r="C67" s="75">
        <v>12</v>
      </c>
      <c r="D67" s="76" t="s">
        <v>237</v>
      </c>
      <c r="E67" s="76" t="s">
        <v>278</v>
      </c>
      <c r="F67" s="76" t="s">
        <v>279</v>
      </c>
      <c r="G67" s="76" t="s">
        <v>365</v>
      </c>
      <c r="H67" s="77" t="s">
        <v>264</v>
      </c>
      <c r="I67" s="76"/>
      <c r="J67" s="75">
        <v>12</v>
      </c>
      <c r="K67" s="76" t="s">
        <v>237</v>
      </c>
      <c r="L67" s="76" t="s">
        <v>278</v>
      </c>
      <c r="M67" s="76" t="s">
        <v>279</v>
      </c>
      <c r="N67" s="76" t="s">
        <v>365</v>
      </c>
      <c r="O67" s="77" t="s">
        <v>264</v>
      </c>
      <c r="Q67" s="75">
        <v>12</v>
      </c>
      <c r="R67" s="76" t="s">
        <v>237</v>
      </c>
      <c r="S67" s="76" t="s">
        <v>278</v>
      </c>
      <c r="T67" s="76" t="s">
        <v>279</v>
      </c>
      <c r="U67" s="76" t="s">
        <v>365</v>
      </c>
      <c r="V67" s="77" t="s">
        <v>264</v>
      </c>
    </row>
    <row r="68" spans="1:22" x14ac:dyDescent="0.25">
      <c r="A68" s="96"/>
      <c r="B68" s="96"/>
      <c r="C68" s="75">
        <v>13</v>
      </c>
      <c r="D68" s="76" t="s">
        <v>237</v>
      </c>
      <c r="E68" s="76" t="s">
        <v>278</v>
      </c>
      <c r="F68" s="76" t="s">
        <v>279</v>
      </c>
      <c r="G68" s="76" t="s">
        <v>365</v>
      </c>
      <c r="H68" s="77" t="s">
        <v>264</v>
      </c>
      <c r="I68" s="76"/>
      <c r="J68" s="75">
        <v>13</v>
      </c>
      <c r="K68" s="76" t="s">
        <v>237</v>
      </c>
      <c r="L68" s="76" t="s">
        <v>278</v>
      </c>
      <c r="M68" s="76" t="s">
        <v>279</v>
      </c>
      <c r="N68" s="76" t="s">
        <v>365</v>
      </c>
      <c r="O68" s="77" t="s">
        <v>264</v>
      </c>
      <c r="Q68" s="75">
        <v>13</v>
      </c>
      <c r="R68" s="76" t="s">
        <v>237</v>
      </c>
      <c r="S68" s="76" t="s">
        <v>278</v>
      </c>
      <c r="T68" s="76" t="s">
        <v>279</v>
      </c>
      <c r="U68" s="76" t="s">
        <v>365</v>
      </c>
      <c r="V68" s="77" t="s">
        <v>264</v>
      </c>
    </row>
    <row r="69" spans="1:22" x14ac:dyDescent="0.25">
      <c r="A69" s="96"/>
      <c r="B69" s="96"/>
      <c r="C69" s="75">
        <v>14</v>
      </c>
      <c r="D69" s="76" t="s">
        <v>366</v>
      </c>
      <c r="E69" s="76" t="s">
        <v>367</v>
      </c>
      <c r="F69" s="76" t="s">
        <v>244</v>
      </c>
      <c r="G69" s="76" t="s">
        <v>368</v>
      </c>
      <c r="H69" s="77" t="s">
        <v>369</v>
      </c>
      <c r="I69" s="76"/>
      <c r="J69" s="75">
        <v>14</v>
      </c>
      <c r="K69" s="76" t="s">
        <v>366</v>
      </c>
      <c r="L69" s="76" t="s">
        <v>367</v>
      </c>
      <c r="M69" s="76" t="s">
        <v>244</v>
      </c>
      <c r="N69" s="76" t="s">
        <v>368</v>
      </c>
      <c r="O69" s="77" t="s">
        <v>369</v>
      </c>
      <c r="Q69" s="75">
        <v>14</v>
      </c>
      <c r="R69" s="76" t="s">
        <v>366</v>
      </c>
      <c r="S69" s="76" t="s">
        <v>367</v>
      </c>
      <c r="T69" s="76" t="s">
        <v>244</v>
      </c>
      <c r="U69" s="76" t="s">
        <v>368</v>
      </c>
      <c r="V69" s="77" t="s">
        <v>369</v>
      </c>
    </row>
    <row r="70" spans="1:22" x14ac:dyDescent="0.25">
      <c r="A70" s="96"/>
      <c r="B70" s="96"/>
      <c r="C70" s="75">
        <v>15</v>
      </c>
      <c r="D70" s="76" t="s">
        <v>366</v>
      </c>
      <c r="E70" s="76" t="s">
        <v>367</v>
      </c>
      <c r="F70" s="76" t="s">
        <v>244</v>
      </c>
      <c r="G70" s="76" t="s">
        <v>368</v>
      </c>
      <c r="H70" s="77" t="s">
        <v>369</v>
      </c>
      <c r="I70" s="76"/>
      <c r="J70" s="75">
        <v>15</v>
      </c>
      <c r="K70" s="76" t="s">
        <v>366</v>
      </c>
      <c r="L70" s="76" t="s">
        <v>367</v>
      </c>
      <c r="M70" s="76" t="s">
        <v>244</v>
      </c>
      <c r="N70" s="76" t="s">
        <v>368</v>
      </c>
      <c r="O70" s="77" t="s">
        <v>369</v>
      </c>
      <c r="Q70" s="75">
        <v>15</v>
      </c>
      <c r="R70" s="76" t="s">
        <v>366</v>
      </c>
      <c r="S70" s="76" t="s">
        <v>367</v>
      </c>
      <c r="T70" s="76" t="s">
        <v>244</v>
      </c>
      <c r="U70" s="76" t="s">
        <v>368</v>
      </c>
      <c r="V70" s="77" t="s">
        <v>369</v>
      </c>
    </row>
    <row r="71" spans="1:22" x14ac:dyDescent="0.25">
      <c r="A71" s="96"/>
      <c r="B71" s="96"/>
      <c r="C71" s="75">
        <v>16</v>
      </c>
      <c r="D71" s="76" t="s">
        <v>366</v>
      </c>
      <c r="E71" s="76" t="s">
        <v>367</v>
      </c>
      <c r="F71" s="76" t="s">
        <v>244</v>
      </c>
      <c r="G71" s="76" t="s">
        <v>368</v>
      </c>
      <c r="H71" s="77" t="s">
        <v>369</v>
      </c>
      <c r="I71" s="76"/>
      <c r="J71" s="75">
        <v>16</v>
      </c>
      <c r="K71" s="76" t="s">
        <v>366</v>
      </c>
      <c r="L71" s="76" t="s">
        <v>367</v>
      </c>
      <c r="M71" s="76" t="s">
        <v>244</v>
      </c>
      <c r="N71" s="76" t="s">
        <v>368</v>
      </c>
      <c r="O71" s="77" t="s">
        <v>369</v>
      </c>
      <c r="Q71" s="75">
        <v>16</v>
      </c>
      <c r="R71" s="76" t="s">
        <v>366</v>
      </c>
      <c r="S71" s="76" t="s">
        <v>367</v>
      </c>
      <c r="T71" s="76" t="s">
        <v>244</v>
      </c>
      <c r="U71" s="76" t="s">
        <v>368</v>
      </c>
      <c r="V71" s="77" t="s">
        <v>369</v>
      </c>
    </row>
    <row r="72" spans="1:22" x14ac:dyDescent="0.25">
      <c r="A72" s="96"/>
      <c r="B72" s="96"/>
      <c r="C72" s="75">
        <v>17</v>
      </c>
      <c r="D72" s="76" t="s">
        <v>366</v>
      </c>
      <c r="E72" s="76" t="s">
        <v>367</v>
      </c>
      <c r="F72" s="76" t="s">
        <v>244</v>
      </c>
      <c r="G72" s="76" t="s">
        <v>368</v>
      </c>
      <c r="H72" s="77" t="s">
        <v>369</v>
      </c>
      <c r="I72" s="76"/>
      <c r="J72" s="75">
        <v>17</v>
      </c>
      <c r="K72" s="76" t="s">
        <v>366</v>
      </c>
      <c r="L72" s="76" t="s">
        <v>367</v>
      </c>
      <c r="M72" s="76" t="s">
        <v>244</v>
      </c>
      <c r="N72" s="76" t="s">
        <v>368</v>
      </c>
      <c r="O72" s="77" t="s">
        <v>369</v>
      </c>
      <c r="Q72" s="75">
        <v>17</v>
      </c>
      <c r="R72" s="76" t="s">
        <v>366</v>
      </c>
      <c r="S72" s="76" t="s">
        <v>367</v>
      </c>
      <c r="T72" s="76" t="s">
        <v>244</v>
      </c>
      <c r="U72" s="76" t="s">
        <v>368</v>
      </c>
      <c r="V72" s="77" t="s">
        <v>369</v>
      </c>
    </row>
    <row r="73" spans="1:22" ht="15.75" thickBot="1" x14ac:dyDescent="0.3">
      <c r="A73" s="97"/>
      <c r="B73" s="97"/>
      <c r="C73" s="78">
        <v>18</v>
      </c>
      <c r="D73" s="79" t="s">
        <v>366</v>
      </c>
      <c r="E73" s="79" t="s">
        <v>367</v>
      </c>
      <c r="F73" s="79" t="s">
        <v>244</v>
      </c>
      <c r="G73" s="79" t="s">
        <v>368</v>
      </c>
      <c r="H73" s="80" t="s">
        <v>369</v>
      </c>
      <c r="I73" s="76"/>
      <c r="J73" s="78">
        <v>18</v>
      </c>
      <c r="K73" s="79" t="s">
        <v>366</v>
      </c>
      <c r="L73" s="79" t="s">
        <v>367</v>
      </c>
      <c r="M73" s="79" t="s">
        <v>244</v>
      </c>
      <c r="N73" s="79" t="s">
        <v>368</v>
      </c>
      <c r="O73" s="80" t="s">
        <v>369</v>
      </c>
      <c r="Q73" s="78">
        <v>18</v>
      </c>
      <c r="R73" s="79" t="s">
        <v>366</v>
      </c>
      <c r="S73" s="79" t="s">
        <v>367</v>
      </c>
      <c r="T73" s="79" t="s">
        <v>244</v>
      </c>
      <c r="U73" s="79" t="s">
        <v>368</v>
      </c>
      <c r="V73" s="80" t="s">
        <v>369</v>
      </c>
    </row>
    <row r="74" spans="1:22" x14ac:dyDescent="0.25">
      <c r="K74" s="74"/>
      <c r="L74" s="74"/>
      <c r="M74" s="74"/>
    </row>
    <row r="75" spans="1:22" x14ac:dyDescent="0.25">
      <c r="K75" s="74"/>
      <c r="L75" s="74"/>
      <c r="M75" s="74"/>
    </row>
    <row r="76" spans="1:22" x14ac:dyDescent="0.25">
      <c r="J76" s="84"/>
      <c r="K76" s="85"/>
      <c r="M76" s="85"/>
    </row>
    <row r="77" spans="1:22" x14ac:dyDescent="0.25">
      <c r="J77" s="84"/>
      <c r="K77" s="85"/>
      <c r="M77" s="85"/>
    </row>
    <row r="78" spans="1:22" x14ac:dyDescent="0.25">
      <c r="J78" s="84"/>
      <c r="K78" s="85"/>
      <c r="M78" s="85"/>
    </row>
    <row r="79" spans="1:22" x14ac:dyDescent="0.25">
      <c r="J79" s="84"/>
      <c r="K79" s="85"/>
      <c r="M79" s="85"/>
    </row>
  </sheetData>
  <sheetProtection algorithmName="SHA-512" hashValue="8+ig8xzJV0gK97+oLdNd+OEm192LXn9TltE9tUA6e6uciPyegNpFwnuQ9+m8IoJsSb4S7M/BSeE0xup+pbZr0w==" saltValue="Tianf6QV77jkUYp39wPCow==" spinCount="100000" sheet="1" selectLockedCells="1"/>
  <mergeCells count="15">
    <mergeCell ref="C6:H6"/>
    <mergeCell ref="J6:O6"/>
    <mergeCell ref="Q6:V6"/>
    <mergeCell ref="A7:A22"/>
    <mergeCell ref="A24:A39"/>
    <mergeCell ref="A41:A56"/>
    <mergeCell ref="A58:A73"/>
    <mergeCell ref="B7:B14"/>
    <mergeCell ref="B15:B22"/>
    <mergeCell ref="B24:B31"/>
    <mergeCell ref="B32:B39"/>
    <mergeCell ref="B41:B48"/>
    <mergeCell ref="B49:B56"/>
    <mergeCell ref="B58:B65"/>
    <mergeCell ref="B66:B73"/>
  </mergeCells>
  <pageMargins left="0.7" right="0.7" top="0.75" bottom="0.75" header="0.3" footer="0.3"/>
  <pageSetup scale="48" fitToHeight="0" orientation="landscape" r:id="rId1"/>
  <rowBreaks count="2" manualBreakCount="2">
    <brk id="40" max="21" man="1"/>
    <brk id="7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F685C-A66E-40ED-8467-16FFEC8B7513}">
  <sheetPr codeName="Sheet4">
    <tabColor rgb="FFFEE49C"/>
  </sheetPr>
  <dimension ref="A1:B6"/>
  <sheetViews>
    <sheetView zoomScaleNormal="100" workbookViewId="0">
      <selection activeCell="B5" sqref="B5"/>
    </sheetView>
  </sheetViews>
  <sheetFormatPr defaultColWidth="8.85546875" defaultRowHeight="15" x14ac:dyDescent="0.25"/>
  <cols>
    <col min="1" max="1" width="25" customWidth="1"/>
    <col min="2" max="2" width="23.140625" customWidth="1"/>
  </cols>
  <sheetData>
    <row r="1" spans="1:2" x14ac:dyDescent="0.25">
      <c r="A1" s="4" t="s">
        <v>370</v>
      </c>
      <c r="B1" s="4" t="s">
        <v>39</v>
      </c>
    </row>
    <row r="2" spans="1:2" x14ac:dyDescent="0.25">
      <c r="A2" s="3" t="s">
        <v>371</v>
      </c>
      <c r="B2" s="3" t="s">
        <v>372</v>
      </c>
    </row>
    <row r="3" spans="1:2" x14ac:dyDescent="0.25">
      <c r="A3" s="15" t="s">
        <v>373</v>
      </c>
      <c r="B3" s="15" t="s">
        <v>374</v>
      </c>
    </row>
    <row r="4" spans="1:2" x14ac:dyDescent="0.25">
      <c r="A4" s="5" t="s">
        <v>375</v>
      </c>
      <c r="B4" s="5" t="s">
        <v>376</v>
      </c>
    </row>
    <row r="5" spans="1:2" x14ac:dyDescent="0.25">
      <c r="A5" s="16" t="s">
        <v>377</v>
      </c>
      <c r="B5" s="16" t="s">
        <v>378</v>
      </c>
    </row>
    <row r="6" spans="1:2" x14ac:dyDescent="0.25">
      <c r="A6" s="17" t="s">
        <v>379</v>
      </c>
      <c r="B6" s="17" t="s">
        <v>380</v>
      </c>
    </row>
  </sheetData>
  <sheetProtection algorithmName="SHA-512" hashValue="MxrYFyh4f4sTVHGfmSlUrpnrk6Za1xfvxPXp/pAId7aBnaLYrQ/eWacnpB9NfFiSq/k0+NgmLvguaBSbyUj48w==" saltValue="jSmPVRG5HFSvmYvf/Q5tjg==" spinCount="100000" sheet="1" selectLockedCells="1"/>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93751-FEBF-443B-B325-9513892BC084}">
  <sheetPr codeName="Sheet5">
    <tabColor rgb="FFE6BA00"/>
  </sheetPr>
  <dimension ref="A1:S210"/>
  <sheetViews>
    <sheetView showGridLines="0" zoomScale="90" zoomScaleNormal="90" zoomScalePageLayoutView="70" workbookViewId="0">
      <selection activeCell="I26" sqref="I26"/>
    </sheetView>
  </sheetViews>
  <sheetFormatPr defaultColWidth="9.140625" defaultRowHeight="15" x14ac:dyDescent="0.25"/>
  <cols>
    <col min="1" max="1" width="4.42578125" style="1" bestFit="1" customWidth="1"/>
    <col min="2" max="2" width="16.5703125" style="1" customWidth="1"/>
    <col min="3" max="3" width="17.140625" style="1" customWidth="1"/>
    <col min="4" max="4" width="6.85546875" style="3" customWidth="1"/>
    <col min="5" max="5" width="7.7109375" style="3" bestFit="1" customWidth="1"/>
    <col min="6" max="6" width="16" style="3" bestFit="1" customWidth="1"/>
    <col min="7" max="7" width="13.42578125" style="3" customWidth="1"/>
    <col min="8" max="8" width="10.7109375" style="3" customWidth="1"/>
    <col min="9" max="9" width="24.42578125" style="3" bestFit="1" customWidth="1"/>
    <col min="10" max="10" width="13.42578125" style="3" customWidth="1"/>
    <col min="11" max="11" width="10.7109375" style="3" customWidth="1"/>
    <col min="12" max="12" width="21.85546875" style="3" bestFit="1" customWidth="1"/>
    <col min="13" max="13" width="13.42578125" style="3" customWidth="1"/>
    <col min="14" max="14" width="10.7109375" style="3" customWidth="1"/>
    <col min="15" max="15" width="19.140625" style="3" bestFit="1" customWidth="1"/>
    <col min="16" max="16" width="13.42578125" style="3" customWidth="1"/>
    <col min="17" max="17" width="10.7109375" style="3" customWidth="1"/>
    <col min="18" max="18" width="10.140625" style="3" customWidth="1"/>
    <col min="19" max="19" width="17.140625" style="3" customWidth="1"/>
    <col min="20" max="16384" width="9.140625" style="1"/>
  </cols>
  <sheetData>
    <row r="1" spans="1:19" s="7" customFormat="1" ht="30" customHeight="1" thickBot="1" x14ac:dyDescent="0.35">
      <c r="A1" s="112" t="s">
        <v>381</v>
      </c>
      <c r="B1" s="113"/>
      <c r="C1" s="113"/>
      <c r="D1" s="113"/>
      <c r="E1" s="113"/>
      <c r="F1" s="113"/>
      <c r="G1" s="113"/>
      <c r="H1" s="113"/>
      <c r="I1" s="113"/>
      <c r="J1" s="113"/>
      <c r="K1" s="113"/>
      <c r="L1" s="113"/>
      <c r="M1" s="113"/>
      <c r="N1" s="113"/>
      <c r="O1" s="113"/>
      <c r="P1" s="113"/>
      <c r="Q1" s="113"/>
      <c r="R1" s="113"/>
      <c r="S1" s="114"/>
    </row>
    <row r="2" spans="1:19" s="7" customFormat="1" ht="18" customHeight="1" x14ac:dyDescent="0.3">
      <c r="A2" s="119" t="s">
        <v>382</v>
      </c>
      <c r="B2" s="120"/>
      <c r="C2" s="120"/>
      <c r="D2" s="106" t="s">
        <v>383</v>
      </c>
      <c r="E2" s="107"/>
      <c r="F2" s="107"/>
      <c r="G2" s="107"/>
      <c r="H2" s="107"/>
      <c r="I2" s="107"/>
      <c r="J2" s="107"/>
      <c r="K2" s="107"/>
      <c r="L2" s="107"/>
      <c r="M2" s="107"/>
      <c r="N2" s="107"/>
      <c r="O2" s="107"/>
      <c r="P2" s="107"/>
      <c r="Q2" s="107"/>
      <c r="R2" s="107"/>
      <c r="S2" s="108"/>
    </row>
    <row r="3" spans="1:19" s="7" customFormat="1" ht="18" customHeight="1" x14ac:dyDescent="0.3">
      <c r="A3" s="117" t="s">
        <v>384</v>
      </c>
      <c r="B3" s="118"/>
      <c r="C3" s="118"/>
      <c r="D3" s="115" t="s">
        <v>385</v>
      </c>
      <c r="E3" s="115"/>
      <c r="F3" s="115"/>
      <c r="G3" s="115"/>
      <c r="H3" s="115"/>
      <c r="I3" s="115"/>
      <c r="J3" s="115"/>
      <c r="K3" s="115"/>
      <c r="L3" s="115"/>
      <c r="M3" s="115"/>
      <c r="N3" s="115"/>
      <c r="O3" s="115"/>
      <c r="P3" s="115"/>
      <c r="Q3" s="115"/>
      <c r="R3" s="115"/>
      <c r="S3" s="116"/>
    </row>
    <row r="4" spans="1:19" s="7" customFormat="1" ht="18" customHeight="1" thickBot="1" x14ac:dyDescent="0.35">
      <c r="A4" s="121" t="s">
        <v>386</v>
      </c>
      <c r="B4" s="122"/>
      <c r="C4" s="122"/>
      <c r="D4" s="109" t="s">
        <v>387</v>
      </c>
      <c r="E4" s="110"/>
      <c r="F4" s="110"/>
      <c r="G4" s="110"/>
      <c r="H4" s="110"/>
      <c r="I4" s="110"/>
      <c r="J4" s="110"/>
      <c r="K4" s="110"/>
      <c r="L4" s="110"/>
      <c r="M4" s="110"/>
      <c r="N4" s="110"/>
      <c r="O4" s="110"/>
      <c r="P4" s="110"/>
      <c r="Q4" s="110"/>
      <c r="R4" s="110"/>
      <c r="S4" s="111"/>
    </row>
    <row r="5" spans="1:19" s="2" customFormat="1" ht="61.5" customHeight="1" thickBot="1" x14ac:dyDescent="0.3">
      <c r="A5" s="2" t="s">
        <v>388</v>
      </c>
      <c r="B5" s="94" t="s">
        <v>389</v>
      </c>
      <c r="C5" s="2" t="s">
        <v>390</v>
      </c>
      <c r="D5" s="2" t="s">
        <v>391</v>
      </c>
      <c r="E5" s="2" t="s">
        <v>392</v>
      </c>
      <c r="F5" s="2" t="s">
        <v>393</v>
      </c>
      <c r="G5" s="2" t="s">
        <v>394</v>
      </c>
      <c r="H5" s="2" t="s">
        <v>395</v>
      </c>
      <c r="I5" s="2" t="s">
        <v>396</v>
      </c>
      <c r="J5" s="2" t="s">
        <v>397</v>
      </c>
      <c r="K5" s="2" t="s">
        <v>398</v>
      </c>
      <c r="L5" s="2" t="s">
        <v>399</v>
      </c>
      <c r="M5" s="2" t="s">
        <v>400</v>
      </c>
      <c r="N5" s="2" t="s">
        <v>401</v>
      </c>
      <c r="O5" s="2" t="s">
        <v>402</v>
      </c>
      <c r="P5" s="2" t="s">
        <v>403</v>
      </c>
      <c r="Q5" s="2" t="s">
        <v>404</v>
      </c>
      <c r="R5" s="2" t="s">
        <v>405</v>
      </c>
      <c r="S5" s="2" t="s">
        <v>406</v>
      </c>
    </row>
    <row r="6" spans="1:19" x14ac:dyDescent="0.25">
      <c r="A6" s="12" t="s">
        <v>407</v>
      </c>
      <c r="B6" s="11" t="s">
        <v>408</v>
      </c>
      <c r="C6" s="11" t="s">
        <v>409</v>
      </c>
      <c r="D6" s="33">
        <v>12</v>
      </c>
      <c r="E6" s="36" t="s">
        <v>50</v>
      </c>
      <c r="F6" s="40" t="s">
        <v>41</v>
      </c>
      <c r="G6" s="33">
        <v>30</v>
      </c>
      <c r="H6" s="26" cm="1">
        <f t="array" ref="H6">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50</v>
      </c>
      <c r="I6" s="43" t="s">
        <v>44</v>
      </c>
      <c r="J6" s="33">
        <v>38</v>
      </c>
      <c r="K6" s="29" cm="1">
        <f t="array" ref="K6">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15</v>
      </c>
      <c r="L6" s="40" t="s">
        <v>53</v>
      </c>
      <c r="M6" s="33">
        <v>35</v>
      </c>
      <c r="N6" s="26" cm="1">
        <f t="array" ref="N6">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20</v>
      </c>
      <c r="O6" s="40" t="s">
        <v>48</v>
      </c>
      <c r="P6" s="33">
        <v>105</v>
      </c>
      <c r="Q6" s="26" cm="1">
        <f t="array" ref="Q6">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20</v>
      </c>
      <c r="R6" s="19">
        <f t="shared" ref="R6" si="0">SUM(H6,K6,N6,Q6)</f>
        <v>105</v>
      </c>
      <c r="S6" s="87"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Argent</v>
      </c>
    </row>
    <row r="7" spans="1:19" x14ac:dyDescent="0.25">
      <c r="A7" s="22" t="s">
        <v>410</v>
      </c>
      <c r="B7" s="10" t="s">
        <v>408</v>
      </c>
      <c r="C7" s="10" t="s">
        <v>411</v>
      </c>
      <c r="D7" s="34">
        <v>13</v>
      </c>
      <c r="E7" s="37" t="s">
        <v>49</v>
      </c>
      <c r="F7" s="41" t="s">
        <v>51</v>
      </c>
      <c r="G7" s="34">
        <v>12.45</v>
      </c>
      <c r="H7" s="27" cm="1">
        <f t="array" ref="H7">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25</v>
      </c>
      <c r="I7" s="44" t="s">
        <v>52</v>
      </c>
      <c r="J7" s="34">
        <v>1.18</v>
      </c>
      <c r="K7" s="30" cm="1">
        <f t="array" ref="K7">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15</v>
      </c>
      <c r="L7" s="41" t="s">
        <v>53</v>
      </c>
      <c r="M7" s="34">
        <v>27</v>
      </c>
      <c r="N7" s="27" cm="1">
        <f t="array" ref="N7">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20</v>
      </c>
      <c r="O7" s="41" t="s">
        <v>48</v>
      </c>
      <c r="P7" s="34">
        <v>85</v>
      </c>
      <c r="Q7" s="27" cm="1">
        <f t="array" ref="Q7">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15</v>
      </c>
      <c r="R7" s="8">
        <f t="shared" ref="R7:R12" si="1">SUM(H7,K7,N7,Q7)</f>
        <v>75</v>
      </c>
      <c r="S7" s="88"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Bronze</v>
      </c>
    </row>
    <row r="8" spans="1:19" x14ac:dyDescent="0.25">
      <c r="A8" s="22" t="s">
        <v>412</v>
      </c>
      <c r="B8" s="10" t="s">
        <v>408</v>
      </c>
      <c r="C8" s="10" t="s">
        <v>413</v>
      </c>
      <c r="D8" s="34">
        <v>14</v>
      </c>
      <c r="E8" s="37" t="s">
        <v>42</v>
      </c>
      <c r="F8" s="41" t="s">
        <v>41</v>
      </c>
      <c r="G8" s="34">
        <v>21</v>
      </c>
      <c r="H8" s="27" cm="1">
        <f t="array" ref="H8">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25</v>
      </c>
      <c r="I8" s="44" t="s">
        <v>52</v>
      </c>
      <c r="J8" s="34">
        <v>0.42</v>
      </c>
      <c r="K8" s="30" cm="1">
        <f t="array" ref="K8">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10</v>
      </c>
      <c r="L8" s="41" t="s">
        <v>53</v>
      </c>
      <c r="M8" s="34">
        <v>16</v>
      </c>
      <c r="N8" s="27" cm="1">
        <f t="array" ref="N8">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10</v>
      </c>
      <c r="O8" s="41" t="s">
        <v>54</v>
      </c>
      <c r="P8" s="34">
        <v>0.33</v>
      </c>
      <c r="Q8" s="27" cm="1">
        <f t="array" ref="Q8">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5</v>
      </c>
      <c r="R8" s="8">
        <f t="shared" si="1"/>
        <v>50</v>
      </c>
      <c r="S8" s="88"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 participé</v>
      </c>
    </row>
    <row r="9" spans="1:19" x14ac:dyDescent="0.25">
      <c r="A9" s="22" t="s">
        <v>414</v>
      </c>
      <c r="B9" s="10" t="s">
        <v>408</v>
      </c>
      <c r="C9" s="10" t="s">
        <v>415</v>
      </c>
      <c r="D9" s="34">
        <v>15</v>
      </c>
      <c r="E9" s="34" t="s">
        <v>42</v>
      </c>
      <c r="F9" s="41" t="s">
        <v>51</v>
      </c>
      <c r="G9" s="34">
        <v>7.57</v>
      </c>
      <c r="H9" s="27" cm="1">
        <f t="array" ref="H9">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50</v>
      </c>
      <c r="I9" s="34" t="s">
        <v>44</v>
      </c>
      <c r="J9" s="34">
        <v>64</v>
      </c>
      <c r="K9" s="31" cm="1">
        <f t="array" ref="K9">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15</v>
      </c>
      <c r="L9" s="41" t="s">
        <v>46</v>
      </c>
      <c r="M9" s="34">
        <v>65</v>
      </c>
      <c r="N9" s="27" cm="1">
        <f t="array" ref="N9">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25</v>
      </c>
      <c r="O9" s="41" t="s">
        <v>54</v>
      </c>
      <c r="P9" s="34">
        <v>150</v>
      </c>
      <c r="Q9" s="27" cm="1">
        <f t="array" ref="Q9">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25</v>
      </c>
      <c r="R9" s="20">
        <f t="shared" si="1"/>
        <v>115</v>
      </c>
      <c r="S9" s="88"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Or</v>
      </c>
    </row>
    <row r="10" spans="1:19" ht="15.75" thickBot="1" x14ac:dyDescent="0.3">
      <c r="A10" s="23" t="s">
        <v>416</v>
      </c>
      <c r="B10" s="24" t="s">
        <v>408</v>
      </c>
      <c r="C10" s="24" t="s">
        <v>417</v>
      </c>
      <c r="D10" s="35">
        <v>16</v>
      </c>
      <c r="E10" s="35" t="s">
        <v>49</v>
      </c>
      <c r="F10" s="42" t="s">
        <v>41</v>
      </c>
      <c r="G10" s="35">
        <v>62</v>
      </c>
      <c r="H10" s="28" cm="1">
        <f t="array" ref="H10">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100</v>
      </c>
      <c r="I10" s="35" t="s">
        <v>52</v>
      </c>
      <c r="J10" s="35">
        <v>1.55</v>
      </c>
      <c r="K10" s="32" cm="1">
        <f t="array" ref="K10">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20</v>
      </c>
      <c r="L10" s="42" t="s">
        <v>46</v>
      </c>
      <c r="M10" s="35">
        <v>15</v>
      </c>
      <c r="N10" s="28" cm="1">
        <f t="array" ref="N10">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20</v>
      </c>
      <c r="O10" s="42" t="s">
        <v>54</v>
      </c>
      <c r="P10" s="35">
        <v>2.16</v>
      </c>
      <c r="Q10" s="28" cm="1">
        <f t="array" ref="Q10">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20</v>
      </c>
      <c r="R10" s="25">
        <f t="shared" si="1"/>
        <v>160</v>
      </c>
      <c r="S10" s="89"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Excellence</v>
      </c>
    </row>
    <row r="11" spans="1:19" x14ac:dyDescent="0.25">
      <c r="A11" s="13">
        <v>1</v>
      </c>
      <c r="B11" s="21"/>
      <c r="C11" s="21"/>
      <c r="D11" s="38"/>
      <c r="E11" s="39"/>
      <c r="F11" s="45"/>
      <c r="G11" s="38"/>
      <c r="H11" s="27" t="str" cm="1">
        <f t="array" ref="H11">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1" s="50"/>
      <c r="J11" s="38"/>
      <c r="K11" s="30" t="str" cm="1">
        <f t="array" ref="K11">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1" s="45"/>
      <c r="M11" s="38"/>
      <c r="N11" s="27" t="str" cm="1">
        <f t="array" ref="N11">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1" s="45"/>
      <c r="P11" s="38"/>
      <c r="Q11" s="27" t="str" cm="1">
        <f t="array" ref="Q11">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1" s="8">
        <f t="shared" si="1"/>
        <v>0</v>
      </c>
      <c r="S11"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2" spans="1:19" x14ac:dyDescent="0.25">
      <c r="A12" s="13">
        <v>2</v>
      </c>
      <c r="B12" s="9"/>
      <c r="C12" s="9"/>
      <c r="D12" s="46"/>
      <c r="E12" s="48"/>
      <c r="F12" s="51"/>
      <c r="G12" s="46"/>
      <c r="H12" s="27" t="str" cm="1">
        <f t="array" ref="H12">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2" s="52"/>
      <c r="J12" s="46"/>
      <c r="K12" s="30" t="str" cm="1">
        <f t="array" ref="K12">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2" s="51"/>
      <c r="M12" s="46"/>
      <c r="N12" s="27" t="str" cm="1">
        <f t="array" ref="N12">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2" s="51"/>
      <c r="P12" s="46"/>
      <c r="Q12" s="27" t="str" cm="1">
        <f t="array" ref="Q12">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2" s="8">
        <f t="shared" si="1"/>
        <v>0</v>
      </c>
      <c r="S12"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3" spans="1:19" x14ac:dyDescent="0.25">
      <c r="A13" s="13">
        <v>3</v>
      </c>
      <c r="B13" s="9"/>
      <c r="C13" s="9"/>
      <c r="D13" s="46"/>
      <c r="E13" s="48"/>
      <c r="F13" s="51"/>
      <c r="G13" s="46"/>
      <c r="H13" s="27" t="str" cm="1">
        <f t="array" ref="H13">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3" s="52"/>
      <c r="J13" s="46"/>
      <c r="K13" s="30" t="str" cm="1">
        <f t="array" ref="K13">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3" s="51"/>
      <c r="M13" s="46"/>
      <c r="N13" s="27" t="str" cm="1">
        <f t="array" ref="N13">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3" s="51"/>
      <c r="P13" s="46"/>
      <c r="Q13" s="27" t="str" cm="1">
        <f t="array" ref="Q13">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3" s="8">
        <f t="shared" ref="R13:R35" si="2">SUM(H13,K13,N13,Q13)</f>
        <v>0</v>
      </c>
      <c r="S13"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4" spans="1:19" x14ac:dyDescent="0.25">
      <c r="A14" s="13">
        <v>4</v>
      </c>
      <c r="B14" s="9"/>
      <c r="C14" s="9"/>
      <c r="D14" s="46"/>
      <c r="E14" s="48"/>
      <c r="F14" s="51"/>
      <c r="G14" s="46"/>
      <c r="H14" s="27" t="str" cm="1">
        <f t="array" ref="H14">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4" s="52"/>
      <c r="J14" s="46"/>
      <c r="K14" s="30" t="str" cm="1">
        <f t="array" ref="K14">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4" s="51"/>
      <c r="M14" s="46"/>
      <c r="N14" s="27" t="str" cm="1">
        <f t="array" ref="N14">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4" s="51"/>
      <c r="P14" s="46"/>
      <c r="Q14" s="27" t="str" cm="1">
        <f t="array" ref="Q14">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4" s="8">
        <f t="shared" si="2"/>
        <v>0</v>
      </c>
      <c r="S14"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5" spans="1:19" x14ac:dyDescent="0.25">
      <c r="A15" s="13">
        <v>5</v>
      </c>
      <c r="B15" s="9"/>
      <c r="C15" s="9"/>
      <c r="D15" s="46"/>
      <c r="E15" s="48"/>
      <c r="F15" s="51"/>
      <c r="G15" s="46"/>
      <c r="H15" s="27" t="str" cm="1">
        <f t="array" ref="H15">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5" s="52"/>
      <c r="J15" s="46"/>
      <c r="K15" s="30" t="str" cm="1">
        <f t="array" ref="K15">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5" s="51"/>
      <c r="M15" s="46"/>
      <c r="N15" s="27" t="str" cm="1">
        <f t="array" ref="N15">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5" s="51"/>
      <c r="P15" s="46"/>
      <c r="Q15" s="27" t="str" cm="1">
        <f t="array" ref="Q15">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5" s="8">
        <f t="shared" si="2"/>
        <v>0</v>
      </c>
      <c r="S15"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6" spans="1:19" x14ac:dyDescent="0.25">
      <c r="A16" s="13">
        <v>6</v>
      </c>
      <c r="B16" s="9"/>
      <c r="C16" s="9"/>
      <c r="D16" s="46"/>
      <c r="E16" s="48"/>
      <c r="F16" s="51"/>
      <c r="G16" s="46"/>
      <c r="H16" s="27" t="str" cm="1">
        <f t="array" ref="H16">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6" s="52"/>
      <c r="J16" s="46"/>
      <c r="K16" s="30" t="str" cm="1">
        <f t="array" ref="K16">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6" s="51"/>
      <c r="M16" s="46"/>
      <c r="N16" s="27" t="str" cm="1">
        <f t="array" ref="N16">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6" s="51"/>
      <c r="P16" s="46"/>
      <c r="Q16" s="27" t="str" cm="1">
        <f t="array" ref="Q16">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6" s="8">
        <f t="shared" si="2"/>
        <v>0</v>
      </c>
      <c r="S16"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7" spans="1:19" x14ac:dyDescent="0.25">
      <c r="A17" s="13">
        <v>7</v>
      </c>
      <c r="B17" s="9"/>
      <c r="C17" s="9"/>
      <c r="D17" s="46"/>
      <c r="E17" s="48"/>
      <c r="F17" s="51"/>
      <c r="G17" s="46"/>
      <c r="H17" s="27" t="str" cm="1">
        <f t="array" ref="H17">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7" s="52"/>
      <c r="J17" s="46"/>
      <c r="K17" s="30" t="str" cm="1">
        <f t="array" ref="K17">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7" s="51"/>
      <c r="M17" s="46"/>
      <c r="N17" s="27" t="str" cm="1">
        <f t="array" ref="N17">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7" s="51"/>
      <c r="P17" s="46"/>
      <c r="Q17" s="27" t="str" cm="1">
        <f t="array" ref="Q17">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7" s="8">
        <f t="shared" si="2"/>
        <v>0</v>
      </c>
      <c r="S17"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8" spans="1:19" x14ac:dyDescent="0.25">
      <c r="A18" s="13">
        <v>8</v>
      </c>
      <c r="B18" s="9"/>
      <c r="C18" s="9"/>
      <c r="D18" s="46"/>
      <c r="E18" s="48"/>
      <c r="F18" s="51"/>
      <c r="G18" s="46"/>
      <c r="H18" s="27" t="str" cm="1">
        <f t="array" ref="H18">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8" s="52"/>
      <c r="J18" s="46"/>
      <c r="K18" s="30" t="str" cm="1">
        <f t="array" ref="K18">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8" s="51"/>
      <c r="M18" s="46"/>
      <c r="N18" s="27" t="str" cm="1">
        <f t="array" ref="N18">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8" s="51"/>
      <c r="P18" s="46"/>
      <c r="Q18" s="27" t="str" cm="1">
        <f t="array" ref="Q18">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8" s="8">
        <f t="shared" si="2"/>
        <v>0</v>
      </c>
      <c r="S18"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9" spans="1:19" x14ac:dyDescent="0.25">
      <c r="A19" s="13">
        <v>9</v>
      </c>
      <c r="B19" s="9"/>
      <c r="C19" s="9"/>
      <c r="D19" s="46"/>
      <c r="E19" s="48"/>
      <c r="F19" s="51"/>
      <c r="G19" s="46"/>
      <c r="H19" s="27" t="str" cm="1">
        <f t="array" ref="H19">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9" s="52"/>
      <c r="J19" s="46"/>
      <c r="K19" s="30" t="str" cm="1">
        <f t="array" ref="K19">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9" s="51"/>
      <c r="M19" s="46"/>
      <c r="N19" s="27" t="str" cm="1">
        <f t="array" ref="N19">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9" s="51"/>
      <c r="P19" s="46"/>
      <c r="Q19" s="27" t="str" cm="1">
        <f t="array" ref="Q19">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9" s="8">
        <f t="shared" si="2"/>
        <v>0</v>
      </c>
      <c r="S19"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20" spans="1:19" x14ac:dyDescent="0.25">
      <c r="A20" s="13">
        <v>10</v>
      </c>
      <c r="B20" s="9"/>
      <c r="C20" s="9"/>
      <c r="D20" s="46"/>
      <c r="E20" s="48"/>
      <c r="F20" s="51"/>
      <c r="G20" s="46"/>
      <c r="H20" s="27" t="str" cm="1">
        <f t="array" ref="H20">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20" s="52"/>
      <c r="J20" s="46"/>
      <c r="K20" s="30" t="str" cm="1">
        <f t="array" ref="K20">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20" s="51"/>
      <c r="M20" s="46"/>
      <c r="N20" s="27" t="str" cm="1">
        <f t="array" ref="N20">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20" s="51"/>
      <c r="P20" s="46"/>
      <c r="Q20" s="27" t="str" cm="1">
        <f t="array" ref="Q20">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20" s="8">
        <f t="shared" si="2"/>
        <v>0</v>
      </c>
      <c r="S20"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21" spans="1:19" x14ac:dyDescent="0.25">
      <c r="A21" s="13">
        <v>11</v>
      </c>
      <c r="B21" s="9"/>
      <c r="C21" s="9"/>
      <c r="D21" s="46"/>
      <c r="E21" s="48"/>
      <c r="F21" s="51"/>
      <c r="G21" s="46"/>
      <c r="H21" s="27" t="str" cm="1">
        <f t="array" ref="H21">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21" s="52"/>
      <c r="J21" s="46"/>
      <c r="K21" s="30" t="str" cm="1">
        <f t="array" ref="K21">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21" s="51"/>
      <c r="M21" s="46"/>
      <c r="N21" s="27" t="str" cm="1">
        <f t="array" ref="N21">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21" s="51"/>
      <c r="P21" s="46"/>
      <c r="Q21" s="27" t="str" cm="1">
        <f t="array" ref="Q21">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21" s="8">
        <f t="shared" si="2"/>
        <v>0</v>
      </c>
      <c r="S21"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22" spans="1:19" x14ac:dyDescent="0.25">
      <c r="A22" s="13">
        <v>12</v>
      </c>
      <c r="B22" s="9"/>
      <c r="C22" s="9"/>
      <c r="D22" s="46"/>
      <c r="E22" s="48"/>
      <c r="F22" s="51"/>
      <c r="G22" s="46"/>
      <c r="H22" s="27" t="str" cm="1">
        <f t="array" ref="H22">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22" s="52"/>
      <c r="J22" s="46"/>
      <c r="K22" s="30" t="str" cm="1">
        <f t="array" ref="K22">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22" s="51"/>
      <c r="M22" s="46"/>
      <c r="N22" s="27" t="str" cm="1">
        <f t="array" ref="N22">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22" s="51"/>
      <c r="P22" s="46"/>
      <c r="Q22" s="27" t="str" cm="1">
        <f t="array" ref="Q22">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22" s="8">
        <f t="shared" si="2"/>
        <v>0</v>
      </c>
      <c r="S22"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23" spans="1:19" x14ac:dyDescent="0.25">
      <c r="A23" s="13">
        <v>13</v>
      </c>
      <c r="B23" s="9"/>
      <c r="C23" s="9"/>
      <c r="D23" s="46"/>
      <c r="E23" s="48"/>
      <c r="F23" s="51"/>
      <c r="G23" s="46"/>
      <c r="H23" s="27" t="str" cm="1">
        <f t="array" ref="H23">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23" s="52"/>
      <c r="J23" s="46"/>
      <c r="K23" s="30" t="str" cm="1">
        <f t="array" ref="K23">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23" s="51"/>
      <c r="M23" s="46"/>
      <c r="N23" s="27" t="str" cm="1">
        <f t="array" ref="N23">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23" s="51"/>
      <c r="P23" s="46"/>
      <c r="Q23" s="27" t="str" cm="1">
        <f t="array" ref="Q23">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23" s="8">
        <f t="shared" si="2"/>
        <v>0</v>
      </c>
      <c r="S23"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24" spans="1:19" x14ac:dyDescent="0.25">
      <c r="A24" s="13">
        <v>14</v>
      </c>
      <c r="B24" s="9"/>
      <c r="C24" s="9"/>
      <c r="D24" s="46"/>
      <c r="E24" s="48"/>
      <c r="F24" s="51"/>
      <c r="G24" s="46"/>
      <c r="H24" s="27" t="str" cm="1">
        <f t="array" ref="H24">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24" s="52"/>
      <c r="J24" s="46"/>
      <c r="K24" s="30" t="str" cm="1">
        <f t="array" ref="K24">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24" s="51"/>
      <c r="M24" s="46"/>
      <c r="N24" s="27" t="str" cm="1">
        <f t="array" ref="N24">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24" s="51"/>
      <c r="P24" s="46"/>
      <c r="Q24" s="27" t="str" cm="1">
        <f t="array" ref="Q24">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24" s="8">
        <f t="shared" si="2"/>
        <v>0</v>
      </c>
      <c r="S24"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25" spans="1:19" x14ac:dyDescent="0.25">
      <c r="A25" s="13">
        <v>15</v>
      </c>
      <c r="B25" s="9"/>
      <c r="C25" s="9"/>
      <c r="D25" s="46"/>
      <c r="E25" s="48"/>
      <c r="F25" s="51"/>
      <c r="G25" s="46"/>
      <c r="H25" s="27" t="str" cm="1">
        <f t="array" ref="H25">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25" s="52"/>
      <c r="J25" s="46"/>
      <c r="K25" s="30" t="str" cm="1">
        <f t="array" ref="K25">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25" s="51"/>
      <c r="M25" s="46"/>
      <c r="N25" s="27" t="str" cm="1">
        <f t="array" ref="N25">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25" s="51"/>
      <c r="P25" s="46"/>
      <c r="Q25" s="27" t="str" cm="1">
        <f t="array" ref="Q25">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25" s="8">
        <f t="shared" si="2"/>
        <v>0</v>
      </c>
      <c r="S25"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26" spans="1:19" x14ac:dyDescent="0.25">
      <c r="A26" s="13">
        <v>16</v>
      </c>
      <c r="B26" s="9"/>
      <c r="C26" s="9"/>
      <c r="D26" s="46"/>
      <c r="E26" s="48"/>
      <c r="F26" s="51"/>
      <c r="G26" s="46"/>
      <c r="H26" s="27" t="str" cm="1">
        <f t="array" ref="H26">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26" s="52"/>
      <c r="J26" s="46"/>
      <c r="K26" s="30" t="str" cm="1">
        <f t="array" ref="K26">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26" s="51"/>
      <c r="M26" s="46"/>
      <c r="N26" s="27" t="str" cm="1">
        <f t="array" ref="N26">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26" s="51"/>
      <c r="P26" s="46"/>
      <c r="Q26" s="27" t="str" cm="1">
        <f t="array" ref="Q26">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26" s="8">
        <f t="shared" si="2"/>
        <v>0</v>
      </c>
      <c r="S26"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27" spans="1:19" x14ac:dyDescent="0.25">
      <c r="A27" s="13">
        <v>17</v>
      </c>
      <c r="B27" s="9"/>
      <c r="C27" s="9"/>
      <c r="D27" s="46"/>
      <c r="E27" s="48"/>
      <c r="F27" s="51"/>
      <c r="G27" s="46"/>
      <c r="H27" s="27" t="str" cm="1">
        <f t="array" ref="H27">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27" s="52"/>
      <c r="J27" s="46"/>
      <c r="K27" s="30" t="str" cm="1">
        <f t="array" ref="K27">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27" s="51"/>
      <c r="M27" s="46"/>
      <c r="N27" s="27" t="str" cm="1">
        <f t="array" ref="N27">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27" s="51"/>
      <c r="P27" s="46"/>
      <c r="Q27" s="27" t="str" cm="1">
        <f t="array" ref="Q27">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27" s="8">
        <f t="shared" si="2"/>
        <v>0</v>
      </c>
      <c r="S27"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28" spans="1:19" x14ac:dyDescent="0.25">
      <c r="A28" s="13">
        <v>18</v>
      </c>
      <c r="B28" s="9"/>
      <c r="C28" s="9"/>
      <c r="D28" s="46"/>
      <c r="E28" s="48"/>
      <c r="F28" s="51"/>
      <c r="G28" s="46"/>
      <c r="H28" s="27" t="str" cm="1">
        <f t="array" ref="H28">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28" s="52"/>
      <c r="J28" s="46"/>
      <c r="K28" s="30" t="str" cm="1">
        <f t="array" ref="K28">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28" s="51"/>
      <c r="M28" s="46"/>
      <c r="N28" s="27" t="str" cm="1">
        <f t="array" ref="N28">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28" s="51"/>
      <c r="P28" s="46"/>
      <c r="Q28" s="27" t="str" cm="1">
        <f t="array" ref="Q28">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28" s="8">
        <f t="shared" si="2"/>
        <v>0</v>
      </c>
      <c r="S28"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29" spans="1:19" x14ac:dyDescent="0.25">
      <c r="A29" s="13">
        <v>19</v>
      </c>
      <c r="B29" s="9"/>
      <c r="C29" s="9"/>
      <c r="D29" s="46"/>
      <c r="E29" s="48"/>
      <c r="F29" s="51"/>
      <c r="G29" s="46"/>
      <c r="H29" s="27" t="str" cm="1">
        <f t="array" ref="H29">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29" s="52"/>
      <c r="J29" s="46"/>
      <c r="K29" s="30" t="str" cm="1">
        <f t="array" ref="K29">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29" s="51"/>
      <c r="M29" s="46"/>
      <c r="N29" s="27" t="str" cm="1">
        <f t="array" ref="N29">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29" s="51"/>
      <c r="P29" s="46"/>
      <c r="Q29" s="27" t="str" cm="1">
        <f t="array" ref="Q29">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29" s="8">
        <f t="shared" si="2"/>
        <v>0</v>
      </c>
      <c r="S29"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30" spans="1:19" x14ac:dyDescent="0.25">
      <c r="A30" s="13">
        <v>20</v>
      </c>
      <c r="B30" s="9"/>
      <c r="C30" s="9"/>
      <c r="D30" s="46"/>
      <c r="E30" s="48"/>
      <c r="F30" s="51"/>
      <c r="G30" s="46"/>
      <c r="H30" s="27" t="str" cm="1">
        <f t="array" ref="H30">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30" s="52"/>
      <c r="J30" s="46"/>
      <c r="K30" s="30" t="str" cm="1">
        <f t="array" ref="K30">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30" s="51"/>
      <c r="M30" s="46"/>
      <c r="N30" s="27" t="str" cm="1">
        <f t="array" ref="N30">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30" s="51"/>
      <c r="P30" s="46"/>
      <c r="Q30" s="27" t="str" cm="1">
        <f t="array" ref="Q30">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30" s="8">
        <f t="shared" si="2"/>
        <v>0</v>
      </c>
      <c r="S30"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31" spans="1:19" x14ac:dyDescent="0.25">
      <c r="A31" s="13">
        <v>21</v>
      </c>
      <c r="B31" s="9"/>
      <c r="C31" s="9"/>
      <c r="D31" s="46"/>
      <c r="E31" s="48"/>
      <c r="F31" s="51"/>
      <c r="G31" s="46"/>
      <c r="H31" s="27" t="str" cm="1">
        <f t="array" ref="H31">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31" s="52"/>
      <c r="J31" s="46"/>
      <c r="K31" s="30" t="str" cm="1">
        <f t="array" ref="K31">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31" s="51"/>
      <c r="M31" s="46"/>
      <c r="N31" s="27" t="str" cm="1">
        <f t="array" ref="N31">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31" s="51"/>
      <c r="P31" s="46"/>
      <c r="Q31" s="27" t="str" cm="1">
        <f t="array" ref="Q31">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31" s="8">
        <f t="shared" si="2"/>
        <v>0</v>
      </c>
      <c r="S31"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32" spans="1:19" x14ac:dyDescent="0.25">
      <c r="A32" s="13">
        <v>22</v>
      </c>
      <c r="B32" s="9"/>
      <c r="C32" s="9"/>
      <c r="D32" s="46"/>
      <c r="E32" s="48"/>
      <c r="F32" s="51"/>
      <c r="G32" s="46"/>
      <c r="H32" s="27" t="str" cm="1">
        <f t="array" ref="H32">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32" s="52"/>
      <c r="J32" s="46"/>
      <c r="K32" s="30" t="str" cm="1">
        <f t="array" ref="K32">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32" s="51"/>
      <c r="M32" s="46"/>
      <c r="N32" s="27" t="str" cm="1">
        <f t="array" ref="N32">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32" s="51"/>
      <c r="P32" s="46"/>
      <c r="Q32" s="27" t="str" cm="1">
        <f t="array" ref="Q32">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32" s="8">
        <f t="shared" si="2"/>
        <v>0</v>
      </c>
      <c r="S32"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33" spans="1:19" x14ac:dyDescent="0.25">
      <c r="A33" s="13">
        <v>23</v>
      </c>
      <c r="B33" s="9"/>
      <c r="C33" s="9"/>
      <c r="D33" s="46"/>
      <c r="E33" s="48"/>
      <c r="F33" s="51"/>
      <c r="G33" s="46"/>
      <c r="H33" s="27" t="str" cm="1">
        <f t="array" ref="H33">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33" s="52"/>
      <c r="J33" s="46"/>
      <c r="K33" s="30" t="str" cm="1">
        <f t="array" ref="K33">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33" s="51"/>
      <c r="M33" s="46"/>
      <c r="N33" s="27" t="str" cm="1">
        <f t="array" ref="N33">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33" s="51"/>
      <c r="P33" s="46"/>
      <c r="Q33" s="27" t="str" cm="1">
        <f t="array" ref="Q33">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33" s="8">
        <f t="shared" si="2"/>
        <v>0</v>
      </c>
      <c r="S33"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34" spans="1:19" x14ac:dyDescent="0.25">
      <c r="A34" s="13">
        <v>24</v>
      </c>
      <c r="B34" s="9"/>
      <c r="C34" s="9"/>
      <c r="D34" s="46"/>
      <c r="E34" s="48"/>
      <c r="F34" s="51"/>
      <c r="G34" s="46"/>
      <c r="H34" s="27" t="str" cm="1">
        <f t="array" ref="H34">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34" s="52"/>
      <c r="J34" s="46"/>
      <c r="K34" s="30" t="str" cm="1">
        <f t="array" ref="K34">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34" s="51"/>
      <c r="M34" s="46"/>
      <c r="N34" s="27" t="str" cm="1">
        <f t="array" ref="N34">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34" s="51"/>
      <c r="P34" s="46"/>
      <c r="Q34" s="27" t="str" cm="1">
        <f t="array" ref="Q34">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34" s="8">
        <f t="shared" si="2"/>
        <v>0</v>
      </c>
      <c r="S34"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35" spans="1:19" x14ac:dyDescent="0.25">
      <c r="A35" s="13">
        <v>25</v>
      </c>
      <c r="B35" s="9"/>
      <c r="C35" s="9"/>
      <c r="D35" s="46"/>
      <c r="E35" s="48"/>
      <c r="F35" s="51"/>
      <c r="G35" s="46"/>
      <c r="H35" s="27" t="str" cm="1">
        <f t="array" ref="H35">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35" s="52"/>
      <c r="J35" s="46"/>
      <c r="K35" s="30" t="str" cm="1">
        <f t="array" ref="K35">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35" s="51"/>
      <c r="M35" s="46"/>
      <c r="N35" s="27" t="str" cm="1">
        <f t="array" ref="N35">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35" s="51"/>
      <c r="P35" s="46"/>
      <c r="Q35" s="27" t="str" cm="1">
        <f t="array" ref="Q35">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35" s="8">
        <f t="shared" si="2"/>
        <v>0</v>
      </c>
      <c r="S35"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36" spans="1:19" x14ac:dyDescent="0.25">
      <c r="A36" s="13">
        <v>26</v>
      </c>
      <c r="B36" s="9"/>
      <c r="C36" s="9"/>
      <c r="D36" s="46"/>
      <c r="E36" s="48"/>
      <c r="F36" s="51"/>
      <c r="G36" s="46"/>
      <c r="H36" s="27" t="str" cm="1">
        <f t="array" ref="H36">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36" s="52"/>
      <c r="J36" s="46"/>
      <c r="K36" s="30" t="str" cm="1">
        <f t="array" ref="K36">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36" s="51"/>
      <c r="M36" s="46"/>
      <c r="N36" s="27" t="str" cm="1">
        <f t="array" ref="N36">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36" s="51"/>
      <c r="P36" s="46"/>
      <c r="Q36" s="27" t="str" cm="1">
        <f t="array" ref="Q36">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36" s="8">
        <f t="shared" ref="R36:R39" si="3">SUM(H36,K36,N36,Q36)</f>
        <v>0</v>
      </c>
      <c r="S36"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37" spans="1:19" x14ac:dyDescent="0.25">
      <c r="A37" s="13">
        <v>27</v>
      </c>
      <c r="B37" s="9"/>
      <c r="C37" s="9"/>
      <c r="D37" s="46"/>
      <c r="E37" s="48"/>
      <c r="F37" s="51"/>
      <c r="G37" s="46"/>
      <c r="H37" s="27" t="str" cm="1">
        <f t="array" ref="H37">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37" s="52"/>
      <c r="J37" s="46"/>
      <c r="K37" s="30" t="str" cm="1">
        <f t="array" ref="K37">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37" s="51"/>
      <c r="M37" s="46"/>
      <c r="N37" s="27" t="str" cm="1">
        <f t="array" ref="N37">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37" s="51"/>
      <c r="P37" s="46"/>
      <c r="Q37" s="27" t="str" cm="1">
        <f t="array" ref="Q37">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37" s="8">
        <f t="shared" si="3"/>
        <v>0</v>
      </c>
      <c r="S37"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38" spans="1:19" x14ac:dyDescent="0.25">
      <c r="A38" s="13">
        <v>28</v>
      </c>
      <c r="B38" s="9"/>
      <c r="C38" s="9"/>
      <c r="D38" s="46"/>
      <c r="E38" s="48"/>
      <c r="F38" s="51"/>
      <c r="G38" s="46"/>
      <c r="H38" s="27" t="str" cm="1">
        <f t="array" ref="H38">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38" s="52"/>
      <c r="J38" s="46"/>
      <c r="K38" s="30" t="str" cm="1">
        <f t="array" ref="K38">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38" s="51"/>
      <c r="M38" s="46"/>
      <c r="N38" s="27" t="str" cm="1">
        <f t="array" ref="N38">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38" s="51"/>
      <c r="P38" s="46"/>
      <c r="Q38" s="27" t="str" cm="1">
        <f t="array" ref="Q38">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38" s="8">
        <f t="shared" si="3"/>
        <v>0</v>
      </c>
      <c r="S38"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39" spans="1:19" x14ac:dyDescent="0.25">
      <c r="A39" s="13">
        <v>29</v>
      </c>
      <c r="B39" s="9"/>
      <c r="C39" s="9"/>
      <c r="D39" s="46"/>
      <c r="E39" s="48"/>
      <c r="F39" s="51"/>
      <c r="G39" s="46"/>
      <c r="H39" s="27" t="str" cm="1">
        <f t="array" ref="H39">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39" s="52"/>
      <c r="J39" s="46"/>
      <c r="K39" s="30" t="str" cm="1">
        <f t="array" ref="K39">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39" s="51"/>
      <c r="M39" s="46"/>
      <c r="N39" s="27" t="str" cm="1">
        <f t="array" ref="N39">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39" s="51"/>
      <c r="P39" s="46"/>
      <c r="Q39" s="27" t="str" cm="1">
        <f t="array" ref="Q39">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39" s="8">
        <f t="shared" si="3"/>
        <v>0</v>
      </c>
      <c r="S39"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40" spans="1:19" x14ac:dyDescent="0.25">
      <c r="A40" s="13">
        <v>30</v>
      </c>
      <c r="B40" s="14"/>
      <c r="C40" s="14"/>
      <c r="D40" s="47"/>
      <c r="E40" s="49"/>
      <c r="F40" s="53"/>
      <c r="G40" s="47"/>
      <c r="H40" s="54" t="str" cm="1">
        <f t="array" ref="H40">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40" s="55"/>
      <c r="J40" s="47"/>
      <c r="K40" s="56" t="str" cm="1">
        <f t="array" ref="K40">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40" s="53"/>
      <c r="M40" s="47"/>
      <c r="N40" s="54" t="str" cm="1">
        <f t="array" ref="N40">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40" s="53"/>
      <c r="P40" s="47"/>
      <c r="Q40" s="54" t="str" cm="1">
        <f t="array" ref="Q40">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40" s="8">
        <f>SUM(H40,K40,N40,Q40)</f>
        <v>0</v>
      </c>
      <c r="S40"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41" spans="1:19" x14ac:dyDescent="0.25">
      <c r="A41" s="13">
        <v>31</v>
      </c>
      <c r="B41" s="9"/>
      <c r="C41" s="9"/>
      <c r="D41" s="46"/>
      <c r="E41" s="46"/>
      <c r="F41" s="51"/>
      <c r="G41" s="46"/>
      <c r="H41" s="27" t="str" cm="1">
        <f t="array" ref="H41">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41" s="46"/>
      <c r="J41" s="46"/>
      <c r="K41" s="31" t="str" cm="1">
        <f t="array" ref="K41">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41" s="51"/>
      <c r="M41" s="46"/>
      <c r="N41" s="27" t="str" cm="1">
        <f t="array" ref="N41">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41" s="51"/>
      <c r="P41" s="46"/>
      <c r="Q41" s="27" t="str" cm="1">
        <f t="array" ref="Q41">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41" s="18">
        <f t="shared" ref="R41:R55" si="4">SUM(H41,K41,N41,Q41)</f>
        <v>0</v>
      </c>
      <c r="S41"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42" spans="1:19" x14ac:dyDescent="0.25">
      <c r="A42" s="13">
        <v>32</v>
      </c>
      <c r="B42" s="9"/>
      <c r="C42" s="9"/>
      <c r="D42" s="46"/>
      <c r="E42" s="46"/>
      <c r="F42" s="51"/>
      <c r="G42" s="46"/>
      <c r="H42" s="27" t="str" cm="1">
        <f t="array" ref="H42">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42" s="46"/>
      <c r="J42" s="46"/>
      <c r="K42" s="31" t="str" cm="1">
        <f t="array" ref="K42">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42" s="51"/>
      <c r="M42" s="46"/>
      <c r="N42" s="27" t="str" cm="1">
        <f t="array" ref="N42">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42" s="51"/>
      <c r="P42" s="46"/>
      <c r="Q42" s="27" t="str" cm="1">
        <f t="array" ref="Q42">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42" s="18">
        <f t="shared" si="4"/>
        <v>0</v>
      </c>
      <c r="S42"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43" spans="1:19" x14ac:dyDescent="0.25">
      <c r="A43" s="13">
        <v>33</v>
      </c>
      <c r="B43" s="9"/>
      <c r="C43" s="9"/>
      <c r="D43" s="46"/>
      <c r="E43" s="46"/>
      <c r="F43" s="51"/>
      <c r="G43" s="46"/>
      <c r="H43" s="27" t="str" cm="1">
        <f t="array" ref="H43">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43" s="46"/>
      <c r="J43" s="46"/>
      <c r="K43" s="31" t="str" cm="1">
        <f t="array" ref="K43">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43" s="51"/>
      <c r="M43" s="46"/>
      <c r="N43" s="27" t="str" cm="1">
        <f t="array" ref="N43">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43" s="51"/>
      <c r="P43" s="46"/>
      <c r="Q43" s="27" t="str" cm="1">
        <f t="array" ref="Q43">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43" s="18">
        <f t="shared" si="4"/>
        <v>0</v>
      </c>
      <c r="S43"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44" spans="1:19" x14ac:dyDescent="0.25">
      <c r="A44" s="13">
        <v>34</v>
      </c>
      <c r="B44" s="9"/>
      <c r="C44" s="9"/>
      <c r="D44" s="46"/>
      <c r="E44" s="46"/>
      <c r="F44" s="51"/>
      <c r="G44" s="46"/>
      <c r="H44" s="27" t="str" cm="1">
        <f t="array" ref="H44">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44" s="46"/>
      <c r="J44" s="46"/>
      <c r="K44" s="31" t="str" cm="1">
        <f t="array" ref="K44">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44" s="51"/>
      <c r="M44" s="46"/>
      <c r="N44" s="27" t="str" cm="1">
        <f t="array" ref="N44">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44" s="51"/>
      <c r="P44" s="46"/>
      <c r="Q44" s="27" t="str" cm="1">
        <f t="array" ref="Q44">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44" s="18">
        <f t="shared" si="4"/>
        <v>0</v>
      </c>
      <c r="S44"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45" spans="1:19" x14ac:dyDescent="0.25">
      <c r="A45" s="13">
        <v>35</v>
      </c>
      <c r="B45" s="9"/>
      <c r="C45" s="9"/>
      <c r="D45" s="46"/>
      <c r="E45" s="46"/>
      <c r="F45" s="51"/>
      <c r="G45" s="46"/>
      <c r="H45" s="27" t="str" cm="1">
        <f t="array" ref="H45">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45" s="46"/>
      <c r="J45" s="46"/>
      <c r="K45" s="31" t="str" cm="1">
        <f t="array" ref="K45">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45" s="51"/>
      <c r="M45" s="46"/>
      <c r="N45" s="27" t="str" cm="1">
        <f t="array" ref="N45">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45" s="51"/>
      <c r="P45" s="46"/>
      <c r="Q45" s="27" t="str" cm="1">
        <f t="array" ref="Q45">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45" s="18">
        <f t="shared" si="4"/>
        <v>0</v>
      </c>
      <c r="S45"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46" spans="1:19" x14ac:dyDescent="0.25">
      <c r="A46" s="13">
        <v>36</v>
      </c>
      <c r="B46" s="9"/>
      <c r="C46" s="9"/>
      <c r="D46" s="46"/>
      <c r="E46" s="46"/>
      <c r="F46" s="51"/>
      <c r="G46" s="46"/>
      <c r="H46" s="27" t="str" cm="1">
        <f t="array" ref="H46">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46" s="46"/>
      <c r="J46" s="46"/>
      <c r="K46" s="31" t="str" cm="1">
        <f t="array" ref="K46">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46" s="51"/>
      <c r="M46" s="46"/>
      <c r="N46" s="27" t="str" cm="1">
        <f t="array" ref="N46">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46" s="51"/>
      <c r="P46" s="46"/>
      <c r="Q46" s="27" t="str" cm="1">
        <f t="array" ref="Q46">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46" s="18">
        <f t="shared" si="4"/>
        <v>0</v>
      </c>
      <c r="S46"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47" spans="1:19" x14ac:dyDescent="0.25">
      <c r="A47" s="13">
        <v>37</v>
      </c>
      <c r="B47" s="9"/>
      <c r="C47" s="9"/>
      <c r="D47" s="46"/>
      <c r="E47" s="46"/>
      <c r="F47" s="51"/>
      <c r="G47" s="46"/>
      <c r="H47" s="27" t="str" cm="1">
        <f t="array" ref="H47">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47" s="46"/>
      <c r="J47" s="46"/>
      <c r="K47" s="31" t="str" cm="1">
        <f t="array" ref="K47">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47" s="51"/>
      <c r="M47" s="46"/>
      <c r="N47" s="27" t="str" cm="1">
        <f t="array" ref="N47">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47" s="51"/>
      <c r="P47" s="46"/>
      <c r="Q47" s="27" t="str" cm="1">
        <f t="array" ref="Q47">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47" s="18">
        <f t="shared" si="4"/>
        <v>0</v>
      </c>
      <c r="S47"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48" spans="1:19" x14ac:dyDescent="0.25">
      <c r="A48" s="13">
        <v>38</v>
      </c>
      <c r="B48" s="9"/>
      <c r="C48" s="9"/>
      <c r="D48" s="46"/>
      <c r="E48" s="46"/>
      <c r="F48" s="51"/>
      <c r="G48" s="46"/>
      <c r="H48" s="27" t="str" cm="1">
        <f t="array" ref="H48">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48" s="46"/>
      <c r="J48" s="46"/>
      <c r="K48" s="31" t="str" cm="1">
        <f t="array" ref="K48">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48" s="51"/>
      <c r="M48" s="46"/>
      <c r="N48" s="27" t="str" cm="1">
        <f t="array" ref="N48">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48" s="51"/>
      <c r="P48" s="46"/>
      <c r="Q48" s="27" t="str" cm="1">
        <f t="array" ref="Q48">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48" s="18">
        <f t="shared" si="4"/>
        <v>0</v>
      </c>
      <c r="S48"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49" spans="1:19" x14ac:dyDescent="0.25">
      <c r="A49" s="13">
        <v>39</v>
      </c>
      <c r="B49" s="9"/>
      <c r="C49" s="9"/>
      <c r="D49" s="46"/>
      <c r="E49" s="46"/>
      <c r="F49" s="51"/>
      <c r="G49" s="46"/>
      <c r="H49" s="27" t="str" cm="1">
        <f t="array" ref="H49">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49" s="46"/>
      <c r="J49" s="46"/>
      <c r="K49" s="31" t="str" cm="1">
        <f t="array" ref="K49">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49" s="51"/>
      <c r="M49" s="46"/>
      <c r="N49" s="27" t="str" cm="1">
        <f t="array" ref="N49">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49" s="51"/>
      <c r="P49" s="46"/>
      <c r="Q49" s="27" t="str" cm="1">
        <f t="array" ref="Q49">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49" s="18">
        <f t="shared" si="4"/>
        <v>0</v>
      </c>
      <c r="S49"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50" spans="1:19" x14ac:dyDescent="0.25">
      <c r="A50" s="13">
        <v>40</v>
      </c>
      <c r="B50" s="9"/>
      <c r="C50" s="9"/>
      <c r="D50" s="46"/>
      <c r="E50" s="46"/>
      <c r="F50" s="51"/>
      <c r="G50" s="46"/>
      <c r="H50" s="27" t="str" cm="1">
        <f t="array" ref="H50">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50" s="46"/>
      <c r="J50" s="46"/>
      <c r="K50" s="31" t="str" cm="1">
        <f t="array" ref="K50">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50" s="51"/>
      <c r="M50" s="46"/>
      <c r="N50" s="27" t="str" cm="1">
        <f t="array" ref="N50">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50" s="51"/>
      <c r="P50" s="46"/>
      <c r="Q50" s="27" t="str" cm="1">
        <f t="array" ref="Q50">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50" s="18">
        <f t="shared" si="4"/>
        <v>0</v>
      </c>
      <c r="S50"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51" spans="1:19" x14ac:dyDescent="0.25">
      <c r="A51" s="13">
        <v>41</v>
      </c>
      <c r="B51" s="9"/>
      <c r="C51" s="9"/>
      <c r="D51" s="46"/>
      <c r="E51" s="46"/>
      <c r="F51" s="51"/>
      <c r="G51" s="46"/>
      <c r="H51" s="27" t="str" cm="1">
        <f t="array" ref="H51">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51" s="46"/>
      <c r="J51" s="46"/>
      <c r="K51" s="31" t="str" cm="1">
        <f t="array" ref="K51">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51" s="51"/>
      <c r="M51" s="46"/>
      <c r="N51" s="27" t="str" cm="1">
        <f t="array" ref="N51">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51" s="51"/>
      <c r="P51" s="46"/>
      <c r="Q51" s="27" t="str" cm="1">
        <f t="array" ref="Q51">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51" s="18">
        <f t="shared" si="4"/>
        <v>0</v>
      </c>
      <c r="S51"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52" spans="1:19" x14ac:dyDescent="0.25">
      <c r="A52" s="13">
        <v>42</v>
      </c>
      <c r="B52" s="9"/>
      <c r="C52" s="9"/>
      <c r="D52" s="46"/>
      <c r="E52" s="46"/>
      <c r="F52" s="51"/>
      <c r="G52" s="46"/>
      <c r="H52" s="27" t="str" cm="1">
        <f t="array" ref="H52">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52" s="46"/>
      <c r="J52" s="46"/>
      <c r="K52" s="31" t="str" cm="1">
        <f t="array" ref="K52">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52" s="51"/>
      <c r="M52" s="46"/>
      <c r="N52" s="27" t="str" cm="1">
        <f t="array" ref="N52">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52" s="51"/>
      <c r="P52" s="46"/>
      <c r="Q52" s="27" t="str" cm="1">
        <f t="array" ref="Q52">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52" s="18">
        <f t="shared" si="4"/>
        <v>0</v>
      </c>
      <c r="S52"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53" spans="1:19" x14ac:dyDescent="0.25">
      <c r="A53" s="13">
        <v>43</v>
      </c>
      <c r="B53" s="9"/>
      <c r="C53" s="9"/>
      <c r="D53" s="46"/>
      <c r="E53" s="46"/>
      <c r="F53" s="51"/>
      <c r="G53" s="46"/>
      <c r="H53" s="27" t="str" cm="1">
        <f t="array" ref="H53">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53" s="46"/>
      <c r="J53" s="46"/>
      <c r="K53" s="31" t="str" cm="1">
        <f t="array" ref="K53">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53" s="51"/>
      <c r="M53" s="46"/>
      <c r="N53" s="27" t="str" cm="1">
        <f t="array" ref="N53">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53" s="51"/>
      <c r="P53" s="46"/>
      <c r="Q53" s="27" t="str" cm="1">
        <f t="array" ref="Q53">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53" s="18">
        <f t="shared" si="4"/>
        <v>0</v>
      </c>
      <c r="S53"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54" spans="1:19" x14ac:dyDescent="0.25">
      <c r="A54" s="13">
        <v>44</v>
      </c>
      <c r="B54" s="9"/>
      <c r="C54" s="9"/>
      <c r="D54" s="46"/>
      <c r="E54" s="46"/>
      <c r="F54" s="51"/>
      <c r="G54" s="46"/>
      <c r="H54" s="27" t="str" cm="1">
        <f t="array" ref="H54">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54" s="46"/>
      <c r="J54" s="46"/>
      <c r="K54" s="31" t="str" cm="1">
        <f t="array" ref="K54">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54" s="51"/>
      <c r="M54" s="46"/>
      <c r="N54" s="27" t="str" cm="1">
        <f t="array" ref="N54">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54" s="51"/>
      <c r="P54" s="46"/>
      <c r="Q54" s="27" t="str" cm="1">
        <f t="array" ref="Q54">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54" s="18">
        <f t="shared" si="4"/>
        <v>0</v>
      </c>
      <c r="S54"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55" spans="1:19" x14ac:dyDescent="0.25">
      <c r="A55" s="13">
        <v>45</v>
      </c>
      <c r="B55" s="9"/>
      <c r="C55" s="9"/>
      <c r="D55" s="46"/>
      <c r="E55" s="46"/>
      <c r="F55" s="51"/>
      <c r="G55" s="46"/>
      <c r="H55" s="27" t="str" cm="1">
        <f t="array" ref="H55">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55" s="46"/>
      <c r="J55" s="46"/>
      <c r="K55" s="31" t="str" cm="1">
        <f t="array" ref="K55">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55" s="51"/>
      <c r="M55" s="46"/>
      <c r="N55" s="27" t="str" cm="1">
        <f t="array" ref="N55">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55" s="51"/>
      <c r="P55" s="46"/>
      <c r="Q55" s="27" t="str" cm="1">
        <f t="array" ref="Q55">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55" s="18">
        <f t="shared" si="4"/>
        <v>0</v>
      </c>
      <c r="S55"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56" spans="1:19" x14ac:dyDescent="0.25">
      <c r="A56" s="13">
        <v>46</v>
      </c>
      <c r="B56" s="9"/>
      <c r="C56" s="9"/>
      <c r="D56" s="46"/>
      <c r="E56" s="46"/>
      <c r="F56" s="51"/>
      <c r="G56" s="46"/>
      <c r="H56" s="27" t="str" cm="1">
        <f t="array" ref="H56">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56" s="46"/>
      <c r="J56" s="46"/>
      <c r="K56" s="31" t="str" cm="1">
        <f t="array" ref="K56">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56" s="51"/>
      <c r="M56" s="46"/>
      <c r="N56" s="27" t="str" cm="1">
        <f t="array" ref="N56">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56" s="51"/>
      <c r="P56" s="46"/>
      <c r="Q56" s="27" t="str" cm="1">
        <f t="array" ref="Q56">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56" s="18">
        <f t="shared" ref="R56:R87" si="5">SUM(H56,K56,N56,Q56)</f>
        <v>0</v>
      </c>
      <c r="S56"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57" spans="1:19" x14ac:dyDescent="0.25">
      <c r="A57" s="13">
        <v>47</v>
      </c>
      <c r="B57" s="9"/>
      <c r="C57" s="9"/>
      <c r="D57" s="46"/>
      <c r="E57" s="46"/>
      <c r="F57" s="51"/>
      <c r="G57" s="46"/>
      <c r="H57" s="27" t="str" cm="1">
        <f t="array" ref="H57">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57" s="46"/>
      <c r="J57" s="46"/>
      <c r="K57" s="31" t="str" cm="1">
        <f t="array" ref="K57">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57" s="51"/>
      <c r="M57" s="46"/>
      <c r="N57" s="27" t="str" cm="1">
        <f t="array" ref="N57">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57" s="51"/>
      <c r="P57" s="46"/>
      <c r="Q57" s="27" t="str" cm="1">
        <f t="array" ref="Q57">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57" s="18">
        <f t="shared" si="5"/>
        <v>0</v>
      </c>
      <c r="S57"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58" spans="1:19" x14ac:dyDescent="0.25">
      <c r="A58" s="13">
        <v>48</v>
      </c>
      <c r="B58" s="9"/>
      <c r="C58" s="9"/>
      <c r="D58" s="46"/>
      <c r="E58" s="46"/>
      <c r="F58" s="51"/>
      <c r="G58" s="46"/>
      <c r="H58" s="27" t="str" cm="1">
        <f t="array" ref="H58">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58" s="46"/>
      <c r="J58" s="46"/>
      <c r="K58" s="31" t="str" cm="1">
        <f t="array" ref="K58">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58" s="51"/>
      <c r="M58" s="46"/>
      <c r="N58" s="27" t="str" cm="1">
        <f t="array" ref="N58">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58" s="51"/>
      <c r="P58" s="46"/>
      <c r="Q58" s="27" t="str" cm="1">
        <f t="array" ref="Q58">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58" s="18">
        <f t="shared" si="5"/>
        <v>0</v>
      </c>
      <c r="S58"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59" spans="1:19" x14ac:dyDescent="0.25">
      <c r="A59" s="13">
        <v>49</v>
      </c>
      <c r="B59" s="9"/>
      <c r="C59" s="9"/>
      <c r="D59" s="46"/>
      <c r="E59" s="46"/>
      <c r="F59" s="51"/>
      <c r="G59" s="46"/>
      <c r="H59" s="27" t="str" cm="1">
        <f t="array" ref="H59">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59" s="46"/>
      <c r="J59" s="46"/>
      <c r="K59" s="31" t="str" cm="1">
        <f t="array" ref="K59">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59" s="51"/>
      <c r="M59" s="46"/>
      <c r="N59" s="27" t="str" cm="1">
        <f t="array" ref="N59">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59" s="51"/>
      <c r="P59" s="46"/>
      <c r="Q59" s="27" t="str" cm="1">
        <f t="array" ref="Q59">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59" s="18">
        <f t="shared" si="5"/>
        <v>0</v>
      </c>
      <c r="S59"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60" spans="1:19" x14ac:dyDescent="0.25">
      <c r="A60" s="13">
        <v>50</v>
      </c>
      <c r="B60" s="9"/>
      <c r="C60" s="9"/>
      <c r="D60" s="46"/>
      <c r="E60" s="46"/>
      <c r="F60" s="51"/>
      <c r="G60" s="46"/>
      <c r="H60" s="27" t="str" cm="1">
        <f t="array" ref="H60">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60" s="46"/>
      <c r="J60" s="46"/>
      <c r="K60" s="31" t="str" cm="1">
        <f t="array" ref="K60">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60" s="51"/>
      <c r="M60" s="46"/>
      <c r="N60" s="27" t="str" cm="1">
        <f t="array" ref="N60">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60" s="51"/>
      <c r="P60" s="46"/>
      <c r="Q60" s="27" t="str" cm="1">
        <f t="array" ref="Q60">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60" s="18">
        <f t="shared" si="5"/>
        <v>0</v>
      </c>
      <c r="S60"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61" spans="1:19" x14ac:dyDescent="0.25">
      <c r="A61" s="13">
        <v>51</v>
      </c>
      <c r="B61" s="9"/>
      <c r="C61" s="9"/>
      <c r="D61" s="46"/>
      <c r="E61" s="46"/>
      <c r="F61" s="51"/>
      <c r="G61" s="46"/>
      <c r="H61" s="27" t="str" cm="1">
        <f t="array" ref="H61">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61" s="46"/>
      <c r="J61" s="46"/>
      <c r="K61" s="31" t="str" cm="1">
        <f t="array" ref="K61">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61" s="51"/>
      <c r="M61" s="46"/>
      <c r="N61" s="27" t="str" cm="1">
        <f t="array" ref="N61">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61" s="51"/>
      <c r="P61" s="46"/>
      <c r="Q61" s="27" t="str" cm="1">
        <f t="array" ref="Q61">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61" s="18">
        <f t="shared" si="5"/>
        <v>0</v>
      </c>
      <c r="S61"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62" spans="1:19" x14ac:dyDescent="0.25">
      <c r="A62" s="13">
        <v>52</v>
      </c>
      <c r="B62" s="9"/>
      <c r="C62" s="9"/>
      <c r="D62" s="46"/>
      <c r="E62" s="46"/>
      <c r="F62" s="51"/>
      <c r="G62" s="46"/>
      <c r="H62" s="27" t="str" cm="1">
        <f t="array" ref="H62">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62" s="46"/>
      <c r="J62" s="46"/>
      <c r="K62" s="31" t="str" cm="1">
        <f t="array" ref="K62">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62" s="51"/>
      <c r="M62" s="46"/>
      <c r="N62" s="27" t="str" cm="1">
        <f t="array" ref="N62">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62" s="51"/>
      <c r="P62" s="46"/>
      <c r="Q62" s="27" t="str" cm="1">
        <f t="array" ref="Q62">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62" s="18">
        <f t="shared" si="5"/>
        <v>0</v>
      </c>
      <c r="S62"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63" spans="1:19" x14ac:dyDescent="0.25">
      <c r="A63" s="13">
        <v>53</v>
      </c>
      <c r="B63" s="9"/>
      <c r="C63" s="9"/>
      <c r="D63" s="46"/>
      <c r="E63" s="46"/>
      <c r="F63" s="51"/>
      <c r="G63" s="46"/>
      <c r="H63" s="27" t="str" cm="1">
        <f t="array" ref="H63">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63" s="46"/>
      <c r="J63" s="46"/>
      <c r="K63" s="31" t="str" cm="1">
        <f t="array" ref="K63">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63" s="51"/>
      <c r="M63" s="46"/>
      <c r="N63" s="27" t="str" cm="1">
        <f t="array" ref="N63">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63" s="51"/>
      <c r="P63" s="46"/>
      <c r="Q63" s="27" t="str" cm="1">
        <f t="array" ref="Q63">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63" s="18">
        <f t="shared" si="5"/>
        <v>0</v>
      </c>
      <c r="S63"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64" spans="1:19" x14ac:dyDescent="0.25">
      <c r="A64" s="13">
        <v>54</v>
      </c>
      <c r="B64" s="9"/>
      <c r="C64" s="9"/>
      <c r="D64" s="46"/>
      <c r="E64" s="46"/>
      <c r="F64" s="51"/>
      <c r="G64" s="46"/>
      <c r="H64" s="27" t="str" cm="1">
        <f t="array" ref="H64">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64" s="46"/>
      <c r="J64" s="46"/>
      <c r="K64" s="31" t="str" cm="1">
        <f t="array" ref="K64">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64" s="51"/>
      <c r="M64" s="46"/>
      <c r="N64" s="27" t="str" cm="1">
        <f t="array" ref="N64">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64" s="51"/>
      <c r="P64" s="46"/>
      <c r="Q64" s="27" t="str" cm="1">
        <f t="array" ref="Q64">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64" s="18">
        <f t="shared" si="5"/>
        <v>0</v>
      </c>
      <c r="S64"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65" spans="1:19" x14ac:dyDescent="0.25">
      <c r="A65" s="13">
        <v>55</v>
      </c>
      <c r="B65" s="9"/>
      <c r="C65" s="9"/>
      <c r="D65" s="46"/>
      <c r="E65" s="46"/>
      <c r="F65" s="51"/>
      <c r="G65" s="46"/>
      <c r="H65" s="27" t="str" cm="1">
        <f t="array" ref="H65">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65" s="46"/>
      <c r="J65" s="46"/>
      <c r="K65" s="31" t="str" cm="1">
        <f t="array" ref="K65">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65" s="51"/>
      <c r="M65" s="46"/>
      <c r="N65" s="27" t="str" cm="1">
        <f t="array" ref="N65">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65" s="51"/>
      <c r="P65" s="46"/>
      <c r="Q65" s="27" t="str" cm="1">
        <f t="array" ref="Q65">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65" s="18">
        <f t="shared" si="5"/>
        <v>0</v>
      </c>
      <c r="S65"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66" spans="1:19" x14ac:dyDescent="0.25">
      <c r="A66" s="13">
        <v>56</v>
      </c>
      <c r="B66" s="9"/>
      <c r="C66" s="9"/>
      <c r="D66" s="46"/>
      <c r="E66" s="46"/>
      <c r="F66" s="51"/>
      <c r="G66" s="46"/>
      <c r="H66" s="27" t="str" cm="1">
        <f t="array" ref="H66">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66" s="46"/>
      <c r="J66" s="46"/>
      <c r="K66" s="31" t="str" cm="1">
        <f t="array" ref="K66">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66" s="51"/>
      <c r="M66" s="46"/>
      <c r="N66" s="27" t="str" cm="1">
        <f t="array" ref="N66">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66" s="51"/>
      <c r="P66" s="46"/>
      <c r="Q66" s="27" t="str" cm="1">
        <f t="array" ref="Q66">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66" s="18">
        <f t="shared" si="5"/>
        <v>0</v>
      </c>
      <c r="S66"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67" spans="1:19" x14ac:dyDescent="0.25">
      <c r="A67" s="13">
        <v>57</v>
      </c>
      <c r="B67" s="9"/>
      <c r="C67" s="9"/>
      <c r="D67" s="46"/>
      <c r="E67" s="46"/>
      <c r="F67" s="51"/>
      <c r="G67" s="46"/>
      <c r="H67" s="27" t="str" cm="1">
        <f t="array" ref="H67">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67" s="46"/>
      <c r="J67" s="46"/>
      <c r="K67" s="31" t="str" cm="1">
        <f t="array" ref="K67">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67" s="51"/>
      <c r="M67" s="46"/>
      <c r="N67" s="27" t="str" cm="1">
        <f t="array" ref="N67">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67" s="51"/>
      <c r="P67" s="46"/>
      <c r="Q67" s="27" t="str" cm="1">
        <f t="array" ref="Q67">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67" s="18">
        <f t="shared" si="5"/>
        <v>0</v>
      </c>
      <c r="S67"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68" spans="1:19" x14ac:dyDescent="0.25">
      <c r="A68" s="13">
        <v>58</v>
      </c>
      <c r="B68" s="9"/>
      <c r="C68" s="9"/>
      <c r="D68" s="46"/>
      <c r="E68" s="46"/>
      <c r="F68" s="51"/>
      <c r="G68" s="46"/>
      <c r="H68" s="27" t="str" cm="1">
        <f t="array" ref="H68">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68" s="46"/>
      <c r="J68" s="46"/>
      <c r="K68" s="31" t="str" cm="1">
        <f t="array" ref="K68">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68" s="51"/>
      <c r="M68" s="46"/>
      <c r="N68" s="27" t="str" cm="1">
        <f t="array" ref="N68">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68" s="51"/>
      <c r="P68" s="46"/>
      <c r="Q68" s="27" t="str" cm="1">
        <f t="array" ref="Q68">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68" s="18">
        <f t="shared" si="5"/>
        <v>0</v>
      </c>
      <c r="S68"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69" spans="1:19" x14ac:dyDescent="0.25">
      <c r="A69" s="13">
        <v>59</v>
      </c>
      <c r="B69" s="9"/>
      <c r="C69" s="9"/>
      <c r="D69" s="46"/>
      <c r="E69" s="46"/>
      <c r="F69" s="51"/>
      <c r="G69" s="46"/>
      <c r="H69" s="27" t="str" cm="1">
        <f t="array" ref="H69">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69" s="46"/>
      <c r="J69" s="46"/>
      <c r="K69" s="31" t="str" cm="1">
        <f t="array" ref="K69">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69" s="51"/>
      <c r="M69" s="46"/>
      <c r="N69" s="27" t="str" cm="1">
        <f t="array" ref="N69">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69" s="51"/>
      <c r="P69" s="46"/>
      <c r="Q69" s="27" t="str" cm="1">
        <f t="array" ref="Q69">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69" s="18">
        <f t="shared" si="5"/>
        <v>0</v>
      </c>
      <c r="S69"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70" spans="1:19" x14ac:dyDescent="0.25">
      <c r="A70" s="13">
        <v>60</v>
      </c>
      <c r="B70" s="9"/>
      <c r="C70" s="9"/>
      <c r="D70" s="46"/>
      <c r="E70" s="46"/>
      <c r="F70" s="51"/>
      <c r="G70" s="46"/>
      <c r="H70" s="27" t="str" cm="1">
        <f t="array" ref="H70">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70" s="46"/>
      <c r="J70" s="46"/>
      <c r="K70" s="31" t="str" cm="1">
        <f t="array" ref="K70">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70" s="51"/>
      <c r="M70" s="46"/>
      <c r="N70" s="27" t="str" cm="1">
        <f t="array" ref="N70">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70" s="51"/>
      <c r="P70" s="46"/>
      <c r="Q70" s="27" t="str" cm="1">
        <f t="array" ref="Q70">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70" s="18">
        <f t="shared" si="5"/>
        <v>0</v>
      </c>
      <c r="S70"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71" spans="1:19" x14ac:dyDescent="0.25">
      <c r="A71" s="13">
        <v>61</v>
      </c>
      <c r="B71" s="9"/>
      <c r="C71" s="9"/>
      <c r="D71" s="46"/>
      <c r="E71" s="46"/>
      <c r="F71" s="51"/>
      <c r="G71" s="46"/>
      <c r="H71" s="27" t="str" cm="1">
        <f t="array" ref="H71">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71" s="46"/>
      <c r="J71" s="46"/>
      <c r="K71" s="31" t="str" cm="1">
        <f t="array" ref="K71">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71" s="51"/>
      <c r="M71" s="46"/>
      <c r="N71" s="27" t="str" cm="1">
        <f t="array" ref="N71">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71" s="51"/>
      <c r="P71" s="46"/>
      <c r="Q71" s="27" t="str" cm="1">
        <f t="array" ref="Q71">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71" s="18">
        <f t="shared" si="5"/>
        <v>0</v>
      </c>
      <c r="S71"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72" spans="1:19" x14ac:dyDescent="0.25">
      <c r="A72" s="13">
        <v>62</v>
      </c>
      <c r="B72" s="9"/>
      <c r="C72" s="9"/>
      <c r="D72" s="46"/>
      <c r="E72" s="46"/>
      <c r="F72" s="51"/>
      <c r="G72" s="46"/>
      <c r="H72" s="27" t="str" cm="1">
        <f t="array" ref="H72">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72" s="46"/>
      <c r="J72" s="46"/>
      <c r="K72" s="31" t="str" cm="1">
        <f t="array" ref="K72">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72" s="51"/>
      <c r="M72" s="46"/>
      <c r="N72" s="27" t="str" cm="1">
        <f t="array" ref="N72">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72" s="51"/>
      <c r="P72" s="46"/>
      <c r="Q72" s="27" t="str" cm="1">
        <f t="array" ref="Q72">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72" s="18">
        <f t="shared" si="5"/>
        <v>0</v>
      </c>
      <c r="S72"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73" spans="1:19" x14ac:dyDescent="0.25">
      <c r="A73" s="13">
        <v>63</v>
      </c>
      <c r="B73" s="9"/>
      <c r="C73" s="9"/>
      <c r="D73" s="46"/>
      <c r="E73" s="46"/>
      <c r="F73" s="51"/>
      <c r="G73" s="46"/>
      <c r="H73" s="27" t="str" cm="1">
        <f t="array" ref="H73">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73" s="46"/>
      <c r="J73" s="46"/>
      <c r="K73" s="31" t="str" cm="1">
        <f t="array" ref="K73">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73" s="51"/>
      <c r="M73" s="46"/>
      <c r="N73" s="27" t="str" cm="1">
        <f t="array" ref="N73">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73" s="51"/>
      <c r="P73" s="46"/>
      <c r="Q73" s="27" t="str" cm="1">
        <f t="array" ref="Q73">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73" s="18">
        <f t="shared" si="5"/>
        <v>0</v>
      </c>
      <c r="S73"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74" spans="1:19" x14ac:dyDescent="0.25">
      <c r="A74" s="13">
        <v>64</v>
      </c>
      <c r="B74" s="9"/>
      <c r="C74" s="9"/>
      <c r="D74" s="46"/>
      <c r="E74" s="46"/>
      <c r="F74" s="51"/>
      <c r="G74" s="46"/>
      <c r="H74" s="27" t="str" cm="1">
        <f t="array" ref="H74">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74" s="46"/>
      <c r="J74" s="46"/>
      <c r="K74" s="31" t="str" cm="1">
        <f t="array" ref="K74">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74" s="51"/>
      <c r="M74" s="46"/>
      <c r="N74" s="27" t="str" cm="1">
        <f t="array" ref="N74">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74" s="51"/>
      <c r="P74" s="46"/>
      <c r="Q74" s="27" t="str" cm="1">
        <f t="array" ref="Q74">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74" s="18">
        <f t="shared" si="5"/>
        <v>0</v>
      </c>
      <c r="S74"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75" spans="1:19" x14ac:dyDescent="0.25">
      <c r="A75" s="13">
        <v>65</v>
      </c>
      <c r="B75" s="9"/>
      <c r="C75" s="9"/>
      <c r="D75" s="46"/>
      <c r="E75" s="46"/>
      <c r="F75" s="51"/>
      <c r="G75" s="46"/>
      <c r="H75" s="27" t="str" cm="1">
        <f t="array" ref="H75">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75" s="46"/>
      <c r="J75" s="46"/>
      <c r="K75" s="31" t="str" cm="1">
        <f t="array" ref="K75">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75" s="51"/>
      <c r="M75" s="46"/>
      <c r="N75" s="27" t="str" cm="1">
        <f t="array" ref="N75">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75" s="51"/>
      <c r="P75" s="46"/>
      <c r="Q75" s="27" t="str" cm="1">
        <f t="array" ref="Q75">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75" s="18">
        <f t="shared" si="5"/>
        <v>0</v>
      </c>
      <c r="S75"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76" spans="1:19" x14ac:dyDescent="0.25">
      <c r="A76" s="13">
        <v>66</v>
      </c>
      <c r="B76" s="9"/>
      <c r="C76" s="9"/>
      <c r="D76" s="46"/>
      <c r="E76" s="46"/>
      <c r="F76" s="51"/>
      <c r="G76" s="46"/>
      <c r="H76" s="27" t="str" cm="1">
        <f t="array" ref="H76">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76" s="46"/>
      <c r="J76" s="46"/>
      <c r="K76" s="31" t="str" cm="1">
        <f t="array" ref="K76">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76" s="51"/>
      <c r="M76" s="46"/>
      <c r="N76" s="27" t="str" cm="1">
        <f t="array" ref="N76">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76" s="51"/>
      <c r="P76" s="46"/>
      <c r="Q76" s="27" t="str" cm="1">
        <f t="array" ref="Q76">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76" s="18">
        <f t="shared" si="5"/>
        <v>0</v>
      </c>
      <c r="S76"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77" spans="1:19" x14ac:dyDescent="0.25">
      <c r="A77" s="13">
        <v>67</v>
      </c>
      <c r="B77" s="9"/>
      <c r="C77" s="9"/>
      <c r="D77" s="46"/>
      <c r="E77" s="46"/>
      <c r="F77" s="51"/>
      <c r="G77" s="46"/>
      <c r="H77" s="27" t="str" cm="1">
        <f t="array" ref="H77">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77" s="46"/>
      <c r="J77" s="46"/>
      <c r="K77" s="31" t="str" cm="1">
        <f t="array" ref="K77">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77" s="51"/>
      <c r="M77" s="46"/>
      <c r="N77" s="27" t="str" cm="1">
        <f t="array" ref="N77">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77" s="51"/>
      <c r="P77" s="46"/>
      <c r="Q77" s="27" t="str" cm="1">
        <f t="array" ref="Q77">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77" s="18">
        <f t="shared" si="5"/>
        <v>0</v>
      </c>
      <c r="S77"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78" spans="1:19" x14ac:dyDescent="0.25">
      <c r="A78" s="13">
        <v>68</v>
      </c>
      <c r="B78" s="9"/>
      <c r="C78" s="9"/>
      <c r="D78" s="46"/>
      <c r="E78" s="46"/>
      <c r="F78" s="51"/>
      <c r="G78" s="46"/>
      <c r="H78" s="27" t="str" cm="1">
        <f t="array" ref="H78">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78" s="46"/>
      <c r="J78" s="46"/>
      <c r="K78" s="31" t="str" cm="1">
        <f t="array" ref="K78">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78" s="51"/>
      <c r="M78" s="46"/>
      <c r="N78" s="27" t="str" cm="1">
        <f t="array" ref="N78">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78" s="51"/>
      <c r="P78" s="46"/>
      <c r="Q78" s="27" t="str" cm="1">
        <f t="array" ref="Q78">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78" s="18">
        <f t="shared" si="5"/>
        <v>0</v>
      </c>
      <c r="S78"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79" spans="1:19" x14ac:dyDescent="0.25">
      <c r="A79" s="13">
        <v>69</v>
      </c>
      <c r="B79" s="9"/>
      <c r="C79" s="9"/>
      <c r="D79" s="46"/>
      <c r="E79" s="46"/>
      <c r="F79" s="51"/>
      <c r="G79" s="46"/>
      <c r="H79" s="27" t="str" cm="1">
        <f t="array" ref="H79">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79" s="46"/>
      <c r="J79" s="46"/>
      <c r="K79" s="31" t="str" cm="1">
        <f t="array" ref="K79">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79" s="51"/>
      <c r="M79" s="46"/>
      <c r="N79" s="27" t="str" cm="1">
        <f t="array" ref="N79">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79" s="51"/>
      <c r="P79" s="46"/>
      <c r="Q79" s="27" t="str" cm="1">
        <f t="array" ref="Q79">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79" s="18">
        <f t="shared" si="5"/>
        <v>0</v>
      </c>
      <c r="S79"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80" spans="1:19" x14ac:dyDescent="0.25">
      <c r="A80" s="13">
        <v>70</v>
      </c>
      <c r="B80" s="9"/>
      <c r="C80" s="9"/>
      <c r="D80" s="46"/>
      <c r="E80" s="46"/>
      <c r="F80" s="51"/>
      <c r="G80" s="46"/>
      <c r="H80" s="27" t="str" cm="1">
        <f t="array" ref="H80">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80" s="46"/>
      <c r="J80" s="46"/>
      <c r="K80" s="31" t="str" cm="1">
        <f t="array" ref="K80">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80" s="51"/>
      <c r="M80" s="46"/>
      <c r="N80" s="27" t="str" cm="1">
        <f t="array" ref="N80">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80" s="51"/>
      <c r="P80" s="46"/>
      <c r="Q80" s="27" t="str" cm="1">
        <f t="array" ref="Q80">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80" s="18">
        <f t="shared" si="5"/>
        <v>0</v>
      </c>
      <c r="S80"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81" spans="1:19" x14ac:dyDescent="0.25">
      <c r="A81" s="13">
        <v>71</v>
      </c>
      <c r="B81" s="9"/>
      <c r="C81" s="9"/>
      <c r="D81" s="46"/>
      <c r="E81" s="46"/>
      <c r="F81" s="51"/>
      <c r="G81" s="46"/>
      <c r="H81" s="27" t="str" cm="1">
        <f t="array" ref="H81">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81" s="46"/>
      <c r="J81" s="46"/>
      <c r="K81" s="31" t="str" cm="1">
        <f t="array" ref="K81">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81" s="51"/>
      <c r="M81" s="46"/>
      <c r="N81" s="27" t="str" cm="1">
        <f t="array" ref="N81">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81" s="51"/>
      <c r="P81" s="46"/>
      <c r="Q81" s="27" t="str" cm="1">
        <f t="array" ref="Q81">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81" s="18">
        <f t="shared" si="5"/>
        <v>0</v>
      </c>
      <c r="S81"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82" spans="1:19" x14ac:dyDescent="0.25">
      <c r="A82" s="13">
        <v>72</v>
      </c>
      <c r="B82" s="9"/>
      <c r="C82" s="9"/>
      <c r="D82" s="46"/>
      <c r="E82" s="46"/>
      <c r="F82" s="51"/>
      <c r="G82" s="46"/>
      <c r="H82" s="27" t="str" cm="1">
        <f t="array" ref="H82">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82" s="46"/>
      <c r="J82" s="46"/>
      <c r="K82" s="31" t="str" cm="1">
        <f t="array" ref="K82">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82" s="51"/>
      <c r="M82" s="46"/>
      <c r="N82" s="27" t="str" cm="1">
        <f t="array" ref="N82">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82" s="51"/>
      <c r="P82" s="46"/>
      <c r="Q82" s="27" t="str" cm="1">
        <f t="array" ref="Q82">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82" s="18">
        <f t="shared" si="5"/>
        <v>0</v>
      </c>
      <c r="S82"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83" spans="1:19" x14ac:dyDescent="0.25">
      <c r="A83" s="13">
        <v>73</v>
      </c>
      <c r="B83" s="9"/>
      <c r="C83" s="9"/>
      <c r="D83" s="46"/>
      <c r="E83" s="46"/>
      <c r="F83" s="51"/>
      <c r="G83" s="46"/>
      <c r="H83" s="27" t="str" cm="1">
        <f t="array" ref="H83">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83" s="46"/>
      <c r="J83" s="46"/>
      <c r="K83" s="31" t="str" cm="1">
        <f t="array" ref="K83">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83" s="51"/>
      <c r="M83" s="46"/>
      <c r="N83" s="27" t="str" cm="1">
        <f t="array" ref="N83">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83" s="51"/>
      <c r="P83" s="46"/>
      <c r="Q83" s="27" t="str" cm="1">
        <f t="array" ref="Q83">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83" s="18">
        <f t="shared" si="5"/>
        <v>0</v>
      </c>
      <c r="S83"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84" spans="1:19" x14ac:dyDescent="0.25">
      <c r="A84" s="13">
        <v>74</v>
      </c>
      <c r="B84" s="9"/>
      <c r="C84" s="9"/>
      <c r="D84" s="46"/>
      <c r="E84" s="46"/>
      <c r="F84" s="51"/>
      <c r="G84" s="46"/>
      <c r="H84" s="27" t="str" cm="1">
        <f t="array" ref="H84">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84" s="46"/>
      <c r="J84" s="46"/>
      <c r="K84" s="31" t="str" cm="1">
        <f t="array" ref="K84">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84" s="51"/>
      <c r="M84" s="46"/>
      <c r="N84" s="27" t="str" cm="1">
        <f t="array" ref="N84">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84" s="51"/>
      <c r="P84" s="46"/>
      <c r="Q84" s="27" t="str" cm="1">
        <f t="array" ref="Q84">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84" s="18">
        <f t="shared" si="5"/>
        <v>0</v>
      </c>
      <c r="S84"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85" spans="1:19" x14ac:dyDescent="0.25">
      <c r="A85" s="13">
        <v>75</v>
      </c>
      <c r="B85" s="9"/>
      <c r="C85" s="9"/>
      <c r="D85" s="46"/>
      <c r="E85" s="46"/>
      <c r="F85" s="51"/>
      <c r="G85" s="46"/>
      <c r="H85" s="27" t="str" cm="1">
        <f t="array" ref="H85">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85" s="46"/>
      <c r="J85" s="46"/>
      <c r="K85" s="31" t="str" cm="1">
        <f t="array" ref="K85">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85" s="51"/>
      <c r="M85" s="46"/>
      <c r="N85" s="27" t="str" cm="1">
        <f t="array" ref="N85">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85" s="51"/>
      <c r="P85" s="46"/>
      <c r="Q85" s="27" t="str" cm="1">
        <f t="array" ref="Q85">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85" s="18">
        <f t="shared" si="5"/>
        <v>0</v>
      </c>
      <c r="S85"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86" spans="1:19" x14ac:dyDescent="0.25">
      <c r="A86" s="13">
        <v>76</v>
      </c>
      <c r="B86" s="9"/>
      <c r="C86" s="9"/>
      <c r="D86" s="46"/>
      <c r="E86" s="46"/>
      <c r="F86" s="51"/>
      <c r="G86" s="46"/>
      <c r="H86" s="27" t="str" cm="1">
        <f t="array" ref="H86">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86" s="46"/>
      <c r="J86" s="46"/>
      <c r="K86" s="31" t="str" cm="1">
        <f t="array" ref="K86">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86" s="51"/>
      <c r="M86" s="46"/>
      <c r="N86" s="27" t="str" cm="1">
        <f t="array" ref="N86">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86" s="51"/>
      <c r="P86" s="46"/>
      <c r="Q86" s="27" t="str" cm="1">
        <f t="array" ref="Q86">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86" s="18">
        <f t="shared" si="5"/>
        <v>0</v>
      </c>
      <c r="S86"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87" spans="1:19" x14ac:dyDescent="0.25">
      <c r="A87" s="13">
        <v>77</v>
      </c>
      <c r="B87" s="9"/>
      <c r="C87" s="9"/>
      <c r="D87" s="46"/>
      <c r="E87" s="46"/>
      <c r="F87" s="51"/>
      <c r="G87" s="46"/>
      <c r="H87" s="27" t="str" cm="1">
        <f t="array" ref="H87">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87" s="46"/>
      <c r="J87" s="46"/>
      <c r="K87" s="31" t="str" cm="1">
        <f t="array" ref="K87">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87" s="51"/>
      <c r="M87" s="46"/>
      <c r="N87" s="27" t="str" cm="1">
        <f t="array" ref="N87">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87" s="51"/>
      <c r="P87" s="46"/>
      <c r="Q87" s="27" t="str" cm="1">
        <f t="array" ref="Q87">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87" s="18">
        <f t="shared" si="5"/>
        <v>0</v>
      </c>
      <c r="S87"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88" spans="1:19" x14ac:dyDescent="0.25">
      <c r="A88" s="13">
        <v>78</v>
      </c>
      <c r="B88" s="9"/>
      <c r="C88" s="9"/>
      <c r="D88" s="46"/>
      <c r="E88" s="46"/>
      <c r="F88" s="51"/>
      <c r="G88" s="46"/>
      <c r="H88" s="27" t="str" cm="1">
        <f t="array" ref="H88">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88" s="46"/>
      <c r="J88" s="46"/>
      <c r="K88" s="31" t="str" cm="1">
        <f t="array" ref="K88">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88" s="51"/>
      <c r="M88" s="46"/>
      <c r="N88" s="27" t="str" cm="1">
        <f t="array" ref="N88">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88" s="51"/>
      <c r="P88" s="46"/>
      <c r="Q88" s="27" t="str" cm="1">
        <f t="array" ref="Q88">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88" s="18">
        <f t="shared" ref="R88:R119" si="6">SUM(H88,K88,N88,Q88)</f>
        <v>0</v>
      </c>
      <c r="S88"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89" spans="1:19" x14ac:dyDescent="0.25">
      <c r="A89" s="13">
        <v>79</v>
      </c>
      <c r="B89" s="9"/>
      <c r="C89" s="9"/>
      <c r="D89" s="46"/>
      <c r="E89" s="46"/>
      <c r="F89" s="51"/>
      <c r="G89" s="46"/>
      <c r="H89" s="27" t="str" cm="1">
        <f t="array" ref="H89">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89" s="46"/>
      <c r="J89" s="46"/>
      <c r="K89" s="31" t="str" cm="1">
        <f t="array" ref="K89">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89" s="51"/>
      <c r="M89" s="46"/>
      <c r="N89" s="27" t="str" cm="1">
        <f t="array" ref="N89">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89" s="51"/>
      <c r="P89" s="46"/>
      <c r="Q89" s="27" t="str" cm="1">
        <f t="array" ref="Q89">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89" s="18">
        <f t="shared" si="6"/>
        <v>0</v>
      </c>
      <c r="S89"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90" spans="1:19" x14ac:dyDescent="0.25">
      <c r="A90" s="13">
        <v>80</v>
      </c>
      <c r="B90" s="9"/>
      <c r="C90" s="9"/>
      <c r="D90" s="46"/>
      <c r="E90" s="46"/>
      <c r="F90" s="51"/>
      <c r="G90" s="46"/>
      <c r="H90" s="27" t="str" cm="1">
        <f t="array" ref="H90">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90" s="46"/>
      <c r="J90" s="46"/>
      <c r="K90" s="31" t="str" cm="1">
        <f t="array" ref="K90">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90" s="51"/>
      <c r="M90" s="46"/>
      <c r="N90" s="27" t="str" cm="1">
        <f t="array" ref="N90">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90" s="51"/>
      <c r="P90" s="46"/>
      <c r="Q90" s="27" t="str" cm="1">
        <f t="array" ref="Q90">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90" s="18">
        <f t="shared" si="6"/>
        <v>0</v>
      </c>
      <c r="S90"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91" spans="1:19" x14ac:dyDescent="0.25">
      <c r="A91" s="13">
        <v>81</v>
      </c>
      <c r="B91" s="9"/>
      <c r="C91" s="9"/>
      <c r="D91" s="46"/>
      <c r="E91" s="46"/>
      <c r="F91" s="51"/>
      <c r="G91" s="46"/>
      <c r="H91" s="27" t="str" cm="1">
        <f t="array" ref="H91">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91" s="46"/>
      <c r="J91" s="46"/>
      <c r="K91" s="31" t="str" cm="1">
        <f t="array" ref="K91">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91" s="51"/>
      <c r="M91" s="46"/>
      <c r="N91" s="27" t="str" cm="1">
        <f t="array" ref="N91">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91" s="51"/>
      <c r="P91" s="46"/>
      <c r="Q91" s="27" t="str" cm="1">
        <f t="array" ref="Q91">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91" s="18">
        <f t="shared" si="6"/>
        <v>0</v>
      </c>
      <c r="S91"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92" spans="1:19" x14ac:dyDescent="0.25">
      <c r="A92" s="13">
        <v>82</v>
      </c>
      <c r="B92" s="9"/>
      <c r="C92" s="9"/>
      <c r="D92" s="46"/>
      <c r="E92" s="46"/>
      <c r="F92" s="51"/>
      <c r="G92" s="46"/>
      <c r="H92" s="27" t="str" cm="1">
        <f t="array" ref="H92">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92" s="46"/>
      <c r="J92" s="46"/>
      <c r="K92" s="31" t="str" cm="1">
        <f t="array" ref="K92">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92" s="51"/>
      <c r="M92" s="46"/>
      <c r="N92" s="27" t="str" cm="1">
        <f t="array" ref="N92">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92" s="51"/>
      <c r="P92" s="46"/>
      <c r="Q92" s="27" t="str" cm="1">
        <f t="array" ref="Q92">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92" s="18">
        <f t="shared" si="6"/>
        <v>0</v>
      </c>
      <c r="S92"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93" spans="1:19" x14ac:dyDescent="0.25">
      <c r="A93" s="13">
        <v>83</v>
      </c>
      <c r="B93" s="9"/>
      <c r="C93" s="9"/>
      <c r="D93" s="46"/>
      <c r="E93" s="46"/>
      <c r="F93" s="51"/>
      <c r="G93" s="46"/>
      <c r="H93" s="27" t="str" cm="1">
        <f t="array" ref="H93">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93" s="46"/>
      <c r="J93" s="46"/>
      <c r="K93" s="31" t="str" cm="1">
        <f t="array" ref="K93">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93" s="51"/>
      <c r="M93" s="46"/>
      <c r="N93" s="27" t="str" cm="1">
        <f t="array" ref="N93">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93" s="51"/>
      <c r="P93" s="46"/>
      <c r="Q93" s="27" t="str" cm="1">
        <f t="array" ref="Q93">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93" s="18">
        <f t="shared" si="6"/>
        <v>0</v>
      </c>
      <c r="S93"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94" spans="1:19" x14ac:dyDescent="0.25">
      <c r="A94" s="13">
        <v>84</v>
      </c>
      <c r="B94" s="9"/>
      <c r="C94" s="9"/>
      <c r="D94" s="46"/>
      <c r="E94" s="46"/>
      <c r="F94" s="51"/>
      <c r="G94" s="46"/>
      <c r="H94" s="27" t="str" cm="1">
        <f t="array" ref="H94">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94" s="46"/>
      <c r="J94" s="46"/>
      <c r="K94" s="31" t="str" cm="1">
        <f t="array" ref="K94">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94" s="51"/>
      <c r="M94" s="46"/>
      <c r="N94" s="27" t="str" cm="1">
        <f t="array" ref="N94">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94" s="51"/>
      <c r="P94" s="46"/>
      <c r="Q94" s="27" t="str" cm="1">
        <f t="array" ref="Q94">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94" s="18">
        <f t="shared" si="6"/>
        <v>0</v>
      </c>
      <c r="S94"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95" spans="1:19" x14ac:dyDescent="0.25">
      <c r="A95" s="13">
        <v>85</v>
      </c>
      <c r="B95" s="9"/>
      <c r="C95" s="9"/>
      <c r="D95" s="46"/>
      <c r="E95" s="46"/>
      <c r="F95" s="51"/>
      <c r="G95" s="46"/>
      <c r="H95" s="27" t="str" cm="1">
        <f t="array" ref="H95">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95" s="46"/>
      <c r="J95" s="46"/>
      <c r="K95" s="31" t="str" cm="1">
        <f t="array" ref="K95">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95" s="51"/>
      <c r="M95" s="46"/>
      <c r="N95" s="27" t="str" cm="1">
        <f t="array" ref="N95">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95" s="51"/>
      <c r="P95" s="46"/>
      <c r="Q95" s="27" t="str" cm="1">
        <f t="array" ref="Q95">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95" s="18">
        <f t="shared" si="6"/>
        <v>0</v>
      </c>
      <c r="S95"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96" spans="1:19" x14ac:dyDescent="0.25">
      <c r="A96" s="13">
        <v>86</v>
      </c>
      <c r="B96" s="9"/>
      <c r="C96" s="9"/>
      <c r="D96" s="46"/>
      <c r="E96" s="46"/>
      <c r="F96" s="51"/>
      <c r="G96" s="46"/>
      <c r="H96" s="27" t="str" cm="1">
        <f t="array" ref="H96">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96" s="46"/>
      <c r="J96" s="46"/>
      <c r="K96" s="31" t="str" cm="1">
        <f t="array" ref="K96">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96" s="51"/>
      <c r="M96" s="46"/>
      <c r="N96" s="27" t="str" cm="1">
        <f t="array" ref="N96">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96" s="51"/>
      <c r="P96" s="46"/>
      <c r="Q96" s="27" t="str" cm="1">
        <f t="array" ref="Q96">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96" s="18">
        <f t="shared" si="6"/>
        <v>0</v>
      </c>
      <c r="S96"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97" spans="1:19" x14ac:dyDescent="0.25">
      <c r="A97" s="13">
        <v>87</v>
      </c>
      <c r="B97" s="9"/>
      <c r="C97" s="9"/>
      <c r="D97" s="46"/>
      <c r="E97" s="46"/>
      <c r="F97" s="51"/>
      <c r="G97" s="46"/>
      <c r="H97" s="27" t="str" cm="1">
        <f t="array" ref="H97">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97" s="46"/>
      <c r="J97" s="46"/>
      <c r="K97" s="31" t="str" cm="1">
        <f t="array" ref="K97">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97" s="51"/>
      <c r="M97" s="46"/>
      <c r="N97" s="27" t="str" cm="1">
        <f t="array" ref="N97">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97" s="51"/>
      <c r="P97" s="46"/>
      <c r="Q97" s="27" t="str" cm="1">
        <f t="array" ref="Q97">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97" s="18">
        <f t="shared" si="6"/>
        <v>0</v>
      </c>
      <c r="S97"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98" spans="1:19" x14ac:dyDescent="0.25">
      <c r="A98" s="13">
        <v>88</v>
      </c>
      <c r="B98" s="9"/>
      <c r="C98" s="9"/>
      <c r="D98" s="46"/>
      <c r="E98" s="46"/>
      <c r="F98" s="51"/>
      <c r="G98" s="46"/>
      <c r="H98" s="27" t="str" cm="1">
        <f t="array" ref="H98">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98" s="46"/>
      <c r="J98" s="46"/>
      <c r="K98" s="31" t="str" cm="1">
        <f t="array" ref="K98">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98" s="51"/>
      <c r="M98" s="46"/>
      <c r="N98" s="27" t="str" cm="1">
        <f t="array" ref="N98">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98" s="51"/>
      <c r="P98" s="46"/>
      <c r="Q98" s="27" t="str" cm="1">
        <f t="array" ref="Q98">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98" s="18">
        <f t="shared" si="6"/>
        <v>0</v>
      </c>
      <c r="S98"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99" spans="1:19" x14ac:dyDescent="0.25">
      <c r="A99" s="13">
        <v>89</v>
      </c>
      <c r="B99" s="9"/>
      <c r="C99" s="9"/>
      <c r="D99" s="46"/>
      <c r="E99" s="46"/>
      <c r="F99" s="51"/>
      <c r="G99" s="46"/>
      <c r="H99" s="27" t="str" cm="1">
        <f t="array" ref="H99">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99" s="46"/>
      <c r="J99" s="46"/>
      <c r="K99" s="31" t="str" cm="1">
        <f t="array" ref="K99">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99" s="51"/>
      <c r="M99" s="46"/>
      <c r="N99" s="27" t="str" cm="1">
        <f t="array" ref="N99">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99" s="51"/>
      <c r="P99" s="46"/>
      <c r="Q99" s="27" t="str" cm="1">
        <f t="array" ref="Q99">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99" s="18">
        <f t="shared" si="6"/>
        <v>0</v>
      </c>
      <c r="S99"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00" spans="1:19" x14ac:dyDescent="0.25">
      <c r="A100" s="13">
        <v>90</v>
      </c>
      <c r="B100" s="9"/>
      <c r="C100" s="9"/>
      <c r="D100" s="46"/>
      <c r="E100" s="46"/>
      <c r="F100" s="51"/>
      <c r="G100" s="46"/>
      <c r="H100" s="27" t="str" cm="1">
        <f t="array" ref="H100">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00" s="46"/>
      <c r="J100" s="46"/>
      <c r="K100" s="31" t="str" cm="1">
        <f t="array" ref="K100">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00" s="51"/>
      <c r="M100" s="46"/>
      <c r="N100" s="27" t="str" cm="1">
        <f t="array" ref="N100">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00" s="51"/>
      <c r="P100" s="46"/>
      <c r="Q100" s="27" t="str" cm="1">
        <f t="array" ref="Q100">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00" s="18">
        <f t="shared" si="6"/>
        <v>0</v>
      </c>
      <c r="S100"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01" spans="1:19" x14ac:dyDescent="0.25">
      <c r="A101" s="13">
        <v>91</v>
      </c>
      <c r="B101" s="9"/>
      <c r="C101" s="9"/>
      <c r="D101" s="46"/>
      <c r="E101" s="46"/>
      <c r="F101" s="51"/>
      <c r="G101" s="46"/>
      <c r="H101" s="27" t="str" cm="1">
        <f t="array" ref="H101">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01" s="46"/>
      <c r="J101" s="46"/>
      <c r="K101" s="31" t="str" cm="1">
        <f t="array" ref="K101">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01" s="51"/>
      <c r="M101" s="46"/>
      <c r="N101" s="27" t="str" cm="1">
        <f t="array" ref="N101">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01" s="51"/>
      <c r="P101" s="46"/>
      <c r="Q101" s="27" t="str" cm="1">
        <f t="array" ref="Q101">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01" s="18">
        <f t="shared" si="6"/>
        <v>0</v>
      </c>
      <c r="S101"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02" spans="1:19" x14ac:dyDescent="0.25">
      <c r="A102" s="13">
        <v>92</v>
      </c>
      <c r="B102" s="9"/>
      <c r="C102" s="9"/>
      <c r="D102" s="46"/>
      <c r="E102" s="46"/>
      <c r="F102" s="51"/>
      <c r="G102" s="46"/>
      <c r="H102" s="27" t="str" cm="1">
        <f t="array" ref="H102">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02" s="46"/>
      <c r="J102" s="46"/>
      <c r="K102" s="31" t="str" cm="1">
        <f t="array" ref="K102">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02" s="51"/>
      <c r="M102" s="46"/>
      <c r="N102" s="27" t="str" cm="1">
        <f t="array" ref="N102">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02" s="51"/>
      <c r="P102" s="46"/>
      <c r="Q102" s="27" t="str" cm="1">
        <f t="array" ref="Q102">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02" s="18">
        <f t="shared" si="6"/>
        <v>0</v>
      </c>
      <c r="S102"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03" spans="1:19" x14ac:dyDescent="0.25">
      <c r="A103" s="13">
        <v>93</v>
      </c>
      <c r="B103" s="9"/>
      <c r="C103" s="9"/>
      <c r="D103" s="46"/>
      <c r="E103" s="46"/>
      <c r="F103" s="51"/>
      <c r="G103" s="46"/>
      <c r="H103" s="27" t="str" cm="1">
        <f t="array" ref="H103">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03" s="46"/>
      <c r="J103" s="46"/>
      <c r="K103" s="31" t="str" cm="1">
        <f t="array" ref="K103">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03" s="51"/>
      <c r="M103" s="46"/>
      <c r="N103" s="27" t="str" cm="1">
        <f t="array" ref="N103">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03" s="51"/>
      <c r="P103" s="46"/>
      <c r="Q103" s="27" t="str" cm="1">
        <f t="array" ref="Q103">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03" s="18">
        <f t="shared" si="6"/>
        <v>0</v>
      </c>
      <c r="S103"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04" spans="1:19" x14ac:dyDescent="0.25">
      <c r="A104" s="13">
        <v>94</v>
      </c>
      <c r="B104" s="9"/>
      <c r="C104" s="9"/>
      <c r="D104" s="46"/>
      <c r="E104" s="46"/>
      <c r="F104" s="51"/>
      <c r="G104" s="46"/>
      <c r="H104" s="27" t="str" cm="1">
        <f t="array" ref="H104">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04" s="46"/>
      <c r="J104" s="46"/>
      <c r="K104" s="31" t="str" cm="1">
        <f t="array" ref="K104">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04" s="51"/>
      <c r="M104" s="46"/>
      <c r="N104" s="27" t="str" cm="1">
        <f t="array" ref="N104">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04" s="51"/>
      <c r="P104" s="46"/>
      <c r="Q104" s="27" t="str" cm="1">
        <f t="array" ref="Q104">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04" s="18">
        <f t="shared" si="6"/>
        <v>0</v>
      </c>
      <c r="S104"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05" spans="1:19" x14ac:dyDescent="0.25">
      <c r="A105" s="13">
        <v>95</v>
      </c>
      <c r="B105" s="9"/>
      <c r="C105" s="9"/>
      <c r="D105" s="46"/>
      <c r="E105" s="46"/>
      <c r="F105" s="51"/>
      <c r="G105" s="46"/>
      <c r="H105" s="27" t="str" cm="1">
        <f t="array" ref="H105">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05" s="46"/>
      <c r="J105" s="46"/>
      <c r="K105" s="31" t="str" cm="1">
        <f t="array" ref="K105">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05" s="51"/>
      <c r="M105" s="46"/>
      <c r="N105" s="27" t="str" cm="1">
        <f t="array" ref="N105">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05" s="51"/>
      <c r="P105" s="46"/>
      <c r="Q105" s="27" t="str" cm="1">
        <f t="array" ref="Q105">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05" s="18">
        <f t="shared" si="6"/>
        <v>0</v>
      </c>
      <c r="S105"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06" spans="1:19" x14ac:dyDescent="0.25">
      <c r="A106" s="13">
        <v>96</v>
      </c>
      <c r="B106" s="9"/>
      <c r="C106" s="9"/>
      <c r="D106" s="46"/>
      <c r="E106" s="46"/>
      <c r="F106" s="51"/>
      <c r="G106" s="46"/>
      <c r="H106" s="27" t="str" cm="1">
        <f t="array" ref="H106">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06" s="46"/>
      <c r="J106" s="46"/>
      <c r="K106" s="31" t="str" cm="1">
        <f t="array" ref="K106">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06" s="51"/>
      <c r="M106" s="46"/>
      <c r="N106" s="27" t="str" cm="1">
        <f t="array" ref="N106">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06" s="51"/>
      <c r="P106" s="46"/>
      <c r="Q106" s="27" t="str" cm="1">
        <f t="array" ref="Q106">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06" s="18">
        <f t="shared" si="6"/>
        <v>0</v>
      </c>
      <c r="S106"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07" spans="1:19" x14ac:dyDescent="0.25">
      <c r="A107" s="13">
        <v>97</v>
      </c>
      <c r="B107" s="9"/>
      <c r="C107" s="9"/>
      <c r="D107" s="46"/>
      <c r="E107" s="46"/>
      <c r="F107" s="51"/>
      <c r="G107" s="46"/>
      <c r="H107" s="27" t="str" cm="1">
        <f t="array" ref="H107">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07" s="46"/>
      <c r="J107" s="46"/>
      <c r="K107" s="31" t="str" cm="1">
        <f t="array" ref="K107">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07" s="51"/>
      <c r="M107" s="46"/>
      <c r="N107" s="27" t="str" cm="1">
        <f t="array" ref="N107">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07" s="51"/>
      <c r="P107" s="46"/>
      <c r="Q107" s="27" t="str" cm="1">
        <f t="array" ref="Q107">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07" s="18">
        <f t="shared" si="6"/>
        <v>0</v>
      </c>
      <c r="S107"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08" spans="1:19" x14ac:dyDescent="0.25">
      <c r="A108" s="13">
        <v>98</v>
      </c>
      <c r="B108" s="9"/>
      <c r="C108" s="9"/>
      <c r="D108" s="46"/>
      <c r="E108" s="46"/>
      <c r="F108" s="51"/>
      <c r="G108" s="46"/>
      <c r="H108" s="27" t="str" cm="1">
        <f t="array" ref="H108">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08" s="46"/>
      <c r="J108" s="46"/>
      <c r="K108" s="31" t="str" cm="1">
        <f t="array" ref="K108">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08" s="51"/>
      <c r="M108" s="46"/>
      <c r="N108" s="27" t="str" cm="1">
        <f t="array" ref="N108">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08" s="51"/>
      <c r="P108" s="46"/>
      <c r="Q108" s="27" t="str" cm="1">
        <f t="array" ref="Q108">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08" s="18">
        <f t="shared" si="6"/>
        <v>0</v>
      </c>
      <c r="S108"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09" spans="1:19" x14ac:dyDescent="0.25">
      <c r="A109" s="13">
        <v>99</v>
      </c>
      <c r="B109" s="9"/>
      <c r="C109" s="9"/>
      <c r="D109" s="46"/>
      <c r="E109" s="46"/>
      <c r="F109" s="51"/>
      <c r="G109" s="46"/>
      <c r="H109" s="27" t="str" cm="1">
        <f t="array" ref="H109">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09" s="46"/>
      <c r="J109" s="46"/>
      <c r="K109" s="31" t="str" cm="1">
        <f t="array" ref="K109">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09" s="51"/>
      <c r="M109" s="46"/>
      <c r="N109" s="27" t="str" cm="1">
        <f t="array" ref="N109">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09" s="51"/>
      <c r="P109" s="46"/>
      <c r="Q109" s="27" t="str" cm="1">
        <f t="array" ref="Q109">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09" s="18">
        <f t="shared" si="6"/>
        <v>0</v>
      </c>
      <c r="S109"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10" spans="1:19" x14ac:dyDescent="0.25">
      <c r="A110" s="13">
        <v>100</v>
      </c>
      <c r="B110" s="9"/>
      <c r="C110" s="9"/>
      <c r="D110" s="46"/>
      <c r="E110" s="46"/>
      <c r="F110" s="51"/>
      <c r="G110" s="46"/>
      <c r="H110" s="27" t="str" cm="1">
        <f t="array" ref="H110">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10" s="46"/>
      <c r="J110" s="46"/>
      <c r="K110" s="31" t="str" cm="1">
        <f t="array" ref="K110">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10" s="51"/>
      <c r="M110" s="46"/>
      <c r="N110" s="27" t="str" cm="1">
        <f t="array" ref="N110">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10" s="51"/>
      <c r="P110" s="46"/>
      <c r="Q110" s="27" t="str" cm="1">
        <f t="array" ref="Q110">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10" s="18">
        <f t="shared" si="6"/>
        <v>0</v>
      </c>
      <c r="S110"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11" spans="1:19" x14ac:dyDescent="0.25">
      <c r="A111" s="13">
        <v>101</v>
      </c>
      <c r="B111" s="9"/>
      <c r="C111" s="9"/>
      <c r="D111" s="46"/>
      <c r="E111" s="46"/>
      <c r="F111" s="51"/>
      <c r="G111" s="46"/>
      <c r="H111" s="27" t="str" cm="1">
        <f t="array" ref="H111">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11" s="46"/>
      <c r="J111" s="46"/>
      <c r="K111" s="31" t="str" cm="1">
        <f t="array" ref="K111">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11" s="51"/>
      <c r="M111" s="46"/>
      <c r="N111" s="27" t="str" cm="1">
        <f t="array" ref="N111">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11" s="51"/>
      <c r="P111" s="46"/>
      <c r="Q111" s="27" t="str" cm="1">
        <f t="array" ref="Q111">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11" s="18">
        <f t="shared" si="6"/>
        <v>0</v>
      </c>
      <c r="S111"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12" spans="1:19" x14ac:dyDescent="0.25">
      <c r="A112" s="13">
        <v>102</v>
      </c>
      <c r="B112" s="9"/>
      <c r="C112" s="9"/>
      <c r="D112" s="46"/>
      <c r="E112" s="46"/>
      <c r="F112" s="51"/>
      <c r="G112" s="46"/>
      <c r="H112" s="27" t="str" cm="1">
        <f t="array" ref="H112">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12" s="46"/>
      <c r="J112" s="46"/>
      <c r="K112" s="31" t="str" cm="1">
        <f t="array" ref="K112">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12" s="51"/>
      <c r="M112" s="46"/>
      <c r="N112" s="27" t="str" cm="1">
        <f t="array" ref="N112">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12" s="51"/>
      <c r="P112" s="46"/>
      <c r="Q112" s="27" t="str" cm="1">
        <f t="array" ref="Q112">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12" s="18">
        <f t="shared" si="6"/>
        <v>0</v>
      </c>
      <c r="S112"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13" spans="1:19" x14ac:dyDescent="0.25">
      <c r="A113" s="13">
        <v>103</v>
      </c>
      <c r="B113" s="9"/>
      <c r="C113" s="9"/>
      <c r="D113" s="46"/>
      <c r="E113" s="46"/>
      <c r="F113" s="51"/>
      <c r="G113" s="46"/>
      <c r="H113" s="27" t="str" cm="1">
        <f t="array" ref="H113">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13" s="46"/>
      <c r="J113" s="46"/>
      <c r="K113" s="31" t="str" cm="1">
        <f t="array" ref="K113">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13" s="51"/>
      <c r="M113" s="46"/>
      <c r="N113" s="27" t="str" cm="1">
        <f t="array" ref="N113">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13" s="51"/>
      <c r="P113" s="46"/>
      <c r="Q113" s="27" t="str" cm="1">
        <f t="array" ref="Q113">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13" s="18">
        <f t="shared" si="6"/>
        <v>0</v>
      </c>
      <c r="S113"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14" spans="1:19" x14ac:dyDescent="0.25">
      <c r="A114" s="13">
        <v>104</v>
      </c>
      <c r="B114" s="9"/>
      <c r="C114" s="9"/>
      <c r="D114" s="46"/>
      <c r="E114" s="46"/>
      <c r="F114" s="51"/>
      <c r="G114" s="46"/>
      <c r="H114" s="27" t="str" cm="1">
        <f t="array" ref="H114">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14" s="46"/>
      <c r="J114" s="46"/>
      <c r="K114" s="31" t="str" cm="1">
        <f t="array" ref="K114">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14" s="51"/>
      <c r="M114" s="46"/>
      <c r="N114" s="27" t="str" cm="1">
        <f t="array" ref="N114">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14" s="51"/>
      <c r="P114" s="46"/>
      <c r="Q114" s="27" t="str" cm="1">
        <f t="array" ref="Q114">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14" s="18">
        <f t="shared" si="6"/>
        <v>0</v>
      </c>
      <c r="S114"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15" spans="1:19" x14ac:dyDescent="0.25">
      <c r="A115" s="13">
        <v>105</v>
      </c>
      <c r="B115" s="9"/>
      <c r="C115" s="9"/>
      <c r="D115" s="46"/>
      <c r="E115" s="46"/>
      <c r="F115" s="51"/>
      <c r="G115" s="46"/>
      <c r="H115" s="27" t="str" cm="1">
        <f t="array" ref="H115">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15" s="46"/>
      <c r="J115" s="46"/>
      <c r="K115" s="31" t="str" cm="1">
        <f t="array" ref="K115">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15" s="51"/>
      <c r="M115" s="46"/>
      <c r="N115" s="27" t="str" cm="1">
        <f t="array" ref="N115">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15" s="51"/>
      <c r="P115" s="46"/>
      <c r="Q115" s="27" t="str" cm="1">
        <f t="array" ref="Q115">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15" s="18">
        <f t="shared" si="6"/>
        <v>0</v>
      </c>
      <c r="S115"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16" spans="1:19" x14ac:dyDescent="0.25">
      <c r="A116" s="13">
        <v>106</v>
      </c>
      <c r="B116" s="9"/>
      <c r="C116" s="9"/>
      <c r="D116" s="46"/>
      <c r="E116" s="46"/>
      <c r="F116" s="51"/>
      <c r="G116" s="46"/>
      <c r="H116" s="27" t="str" cm="1">
        <f t="array" ref="H116">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16" s="46"/>
      <c r="J116" s="46"/>
      <c r="K116" s="31" t="str" cm="1">
        <f t="array" ref="K116">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16" s="51"/>
      <c r="M116" s="46"/>
      <c r="N116" s="27" t="str" cm="1">
        <f t="array" ref="N116">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16" s="51"/>
      <c r="P116" s="46"/>
      <c r="Q116" s="27" t="str" cm="1">
        <f t="array" ref="Q116">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16" s="18">
        <f t="shared" si="6"/>
        <v>0</v>
      </c>
      <c r="S116"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17" spans="1:19" x14ac:dyDescent="0.25">
      <c r="A117" s="13">
        <v>107</v>
      </c>
      <c r="B117" s="9"/>
      <c r="C117" s="9"/>
      <c r="D117" s="46"/>
      <c r="E117" s="46"/>
      <c r="F117" s="51"/>
      <c r="G117" s="46"/>
      <c r="H117" s="27" t="str" cm="1">
        <f t="array" ref="H117">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17" s="46"/>
      <c r="J117" s="46"/>
      <c r="K117" s="31" t="str" cm="1">
        <f t="array" ref="K117">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17" s="51"/>
      <c r="M117" s="46"/>
      <c r="N117" s="27" t="str" cm="1">
        <f t="array" ref="N117">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17" s="51"/>
      <c r="P117" s="46"/>
      <c r="Q117" s="27" t="str" cm="1">
        <f t="array" ref="Q117">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17" s="18">
        <f t="shared" si="6"/>
        <v>0</v>
      </c>
      <c r="S117"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18" spans="1:19" x14ac:dyDescent="0.25">
      <c r="A118" s="13">
        <v>108</v>
      </c>
      <c r="B118" s="9"/>
      <c r="C118" s="9"/>
      <c r="D118" s="46"/>
      <c r="E118" s="46"/>
      <c r="F118" s="51"/>
      <c r="G118" s="46"/>
      <c r="H118" s="27" t="str" cm="1">
        <f t="array" ref="H118">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18" s="46"/>
      <c r="J118" s="46"/>
      <c r="K118" s="31" t="str" cm="1">
        <f t="array" ref="K118">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18" s="51"/>
      <c r="M118" s="46"/>
      <c r="N118" s="27" t="str" cm="1">
        <f t="array" ref="N118">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18" s="51"/>
      <c r="P118" s="46"/>
      <c r="Q118" s="27" t="str" cm="1">
        <f t="array" ref="Q118">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18" s="18">
        <f t="shared" si="6"/>
        <v>0</v>
      </c>
      <c r="S118"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19" spans="1:19" x14ac:dyDescent="0.25">
      <c r="A119" s="13">
        <v>109</v>
      </c>
      <c r="B119" s="9"/>
      <c r="C119" s="9"/>
      <c r="D119" s="46"/>
      <c r="E119" s="46"/>
      <c r="F119" s="51"/>
      <c r="G119" s="46"/>
      <c r="H119" s="27" t="str" cm="1">
        <f t="array" ref="H119">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19" s="46"/>
      <c r="J119" s="46"/>
      <c r="K119" s="31" t="str" cm="1">
        <f t="array" ref="K119">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19" s="51"/>
      <c r="M119" s="46"/>
      <c r="N119" s="27" t="str" cm="1">
        <f t="array" ref="N119">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19" s="51"/>
      <c r="P119" s="46"/>
      <c r="Q119" s="27" t="str" cm="1">
        <f t="array" ref="Q119">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19" s="18">
        <f t="shared" si="6"/>
        <v>0</v>
      </c>
      <c r="S119"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20" spans="1:19" x14ac:dyDescent="0.25">
      <c r="A120" s="13">
        <v>110</v>
      </c>
      <c r="B120" s="9"/>
      <c r="C120" s="9"/>
      <c r="D120" s="46"/>
      <c r="E120" s="46"/>
      <c r="F120" s="51"/>
      <c r="G120" s="46"/>
      <c r="H120" s="27" t="str" cm="1">
        <f t="array" ref="H120">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20" s="46"/>
      <c r="J120" s="46"/>
      <c r="K120" s="31" t="str" cm="1">
        <f t="array" ref="K120">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20" s="51"/>
      <c r="M120" s="46"/>
      <c r="N120" s="27" t="str" cm="1">
        <f t="array" ref="N120">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20" s="51"/>
      <c r="P120" s="46"/>
      <c r="Q120" s="27" t="str" cm="1">
        <f t="array" ref="Q120">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20" s="18">
        <f t="shared" ref="R120:R151" si="7">SUM(H120,K120,N120,Q120)</f>
        <v>0</v>
      </c>
      <c r="S120"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21" spans="1:19" x14ac:dyDescent="0.25">
      <c r="A121" s="13">
        <v>111</v>
      </c>
      <c r="B121" s="9"/>
      <c r="C121" s="9"/>
      <c r="D121" s="46"/>
      <c r="E121" s="46"/>
      <c r="F121" s="51"/>
      <c r="G121" s="46"/>
      <c r="H121" s="27" t="str" cm="1">
        <f t="array" ref="H121">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21" s="46"/>
      <c r="J121" s="46"/>
      <c r="K121" s="31" t="str" cm="1">
        <f t="array" ref="K121">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21" s="51"/>
      <c r="M121" s="46"/>
      <c r="N121" s="27" t="str" cm="1">
        <f t="array" ref="N121">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21" s="51"/>
      <c r="P121" s="46"/>
      <c r="Q121" s="27" t="str" cm="1">
        <f t="array" ref="Q121">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21" s="18">
        <f t="shared" si="7"/>
        <v>0</v>
      </c>
      <c r="S121"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22" spans="1:19" x14ac:dyDescent="0.25">
      <c r="A122" s="13">
        <v>112</v>
      </c>
      <c r="B122" s="9"/>
      <c r="C122" s="9"/>
      <c r="D122" s="46"/>
      <c r="E122" s="46"/>
      <c r="F122" s="51"/>
      <c r="G122" s="46"/>
      <c r="H122" s="27" t="str" cm="1">
        <f t="array" ref="H122">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22" s="46"/>
      <c r="J122" s="46"/>
      <c r="K122" s="31" t="str" cm="1">
        <f t="array" ref="K122">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22" s="51"/>
      <c r="M122" s="46"/>
      <c r="N122" s="27" t="str" cm="1">
        <f t="array" ref="N122">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22" s="51"/>
      <c r="P122" s="46"/>
      <c r="Q122" s="27" t="str" cm="1">
        <f t="array" ref="Q122">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22" s="18">
        <f t="shared" si="7"/>
        <v>0</v>
      </c>
      <c r="S122"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23" spans="1:19" x14ac:dyDescent="0.25">
      <c r="A123" s="13">
        <v>113</v>
      </c>
      <c r="B123" s="9"/>
      <c r="C123" s="9"/>
      <c r="D123" s="46"/>
      <c r="E123" s="46"/>
      <c r="F123" s="51"/>
      <c r="G123" s="46"/>
      <c r="H123" s="27" t="str" cm="1">
        <f t="array" ref="H123">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23" s="46"/>
      <c r="J123" s="46"/>
      <c r="K123" s="31" t="str" cm="1">
        <f t="array" ref="K123">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23" s="51"/>
      <c r="M123" s="46"/>
      <c r="N123" s="27" t="str" cm="1">
        <f t="array" ref="N123">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23" s="51"/>
      <c r="P123" s="46"/>
      <c r="Q123" s="27" t="str" cm="1">
        <f t="array" ref="Q123">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23" s="18">
        <f t="shared" si="7"/>
        <v>0</v>
      </c>
      <c r="S123"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24" spans="1:19" x14ac:dyDescent="0.25">
      <c r="A124" s="13">
        <v>114</v>
      </c>
      <c r="B124" s="9"/>
      <c r="C124" s="9"/>
      <c r="D124" s="46"/>
      <c r="E124" s="46"/>
      <c r="F124" s="51"/>
      <c r="G124" s="46"/>
      <c r="H124" s="27" t="str" cm="1">
        <f t="array" ref="H124">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24" s="46"/>
      <c r="J124" s="46"/>
      <c r="K124" s="31" t="str" cm="1">
        <f t="array" ref="K124">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24" s="51"/>
      <c r="M124" s="46"/>
      <c r="N124" s="27" t="str" cm="1">
        <f t="array" ref="N124">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24" s="51"/>
      <c r="P124" s="46"/>
      <c r="Q124" s="27" t="str" cm="1">
        <f t="array" ref="Q124">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24" s="18">
        <f t="shared" si="7"/>
        <v>0</v>
      </c>
      <c r="S124"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25" spans="1:19" x14ac:dyDescent="0.25">
      <c r="A125" s="13">
        <v>115</v>
      </c>
      <c r="B125" s="9"/>
      <c r="C125" s="9"/>
      <c r="D125" s="46"/>
      <c r="E125" s="46"/>
      <c r="F125" s="51"/>
      <c r="G125" s="46"/>
      <c r="H125" s="27" t="str" cm="1">
        <f t="array" ref="H125">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25" s="46"/>
      <c r="J125" s="46"/>
      <c r="K125" s="31" t="str" cm="1">
        <f t="array" ref="K125">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25" s="51"/>
      <c r="M125" s="46"/>
      <c r="N125" s="27" t="str" cm="1">
        <f t="array" ref="N125">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25" s="51"/>
      <c r="P125" s="46"/>
      <c r="Q125" s="27" t="str" cm="1">
        <f t="array" ref="Q125">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25" s="18">
        <f t="shared" si="7"/>
        <v>0</v>
      </c>
      <c r="S125"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26" spans="1:19" x14ac:dyDescent="0.25">
      <c r="A126" s="13">
        <v>116</v>
      </c>
      <c r="B126" s="9"/>
      <c r="C126" s="9"/>
      <c r="D126" s="46"/>
      <c r="E126" s="46"/>
      <c r="F126" s="51"/>
      <c r="G126" s="46"/>
      <c r="H126" s="27" t="str" cm="1">
        <f t="array" ref="H126">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26" s="46"/>
      <c r="J126" s="46"/>
      <c r="K126" s="31" t="str" cm="1">
        <f t="array" ref="K126">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26" s="51"/>
      <c r="M126" s="46"/>
      <c r="N126" s="27" t="str" cm="1">
        <f t="array" ref="N126">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26" s="51"/>
      <c r="P126" s="46"/>
      <c r="Q126" s="27" t="str" cm="1">
        <f t="array" ref="Q126">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26" s="18">
        <f t="shared" si="7"/>
        <v>0</v>
      </c>
      <c r="S126"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27" spans="1:19" x14ac:dyDescent="0.25">
      <c r="A127" s="13">
        <v>117</v>
      </c>
      <c r="B127" s="9"/>
      <c r="C127" s="9"/>
      <c r="D127" s="46"/>
      <c r="E127" s="46"/>
      <c r="F127" s="51"/>
      <c r="G127" s="46"/>
      <c r="H127" s="27" t="str" cm="1">
        <f t="array" ref="H127">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27" s="46"/>
      <c r="J127" s="46"/>
      <c r="K127" s="31" t="str" cm="1">
        <f t="array" ref="K127">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27" s="51"/>
      <c r="M127" s="46"/>
      <c r="N127" s="27" t="str" cm="1">
        <f t="array" ref="N127">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27" s="51"/>
      <c r="P127" s="46"/>
      <c r="Q127" s="27" t="str" cm="1">
        <f t="array" ref="Q127">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27" s="18">
        <f t="shared" si="7"/>
        <v>0</v>
      </c>
      <c r="S127"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28" spans="1:19" x14ac:dyDescent="0.25">
      <c r="A128" s="13">
        <v>118</v>
      </c>
      <c r="B128" s="9"/>
      <c r="C128" s="9"/>
      <c r="D128" s="46"/>
      <c r="E128" s="46"/>
      <c r="F128" s="51"/>
      <c r="G128" s="46"/>
      <c r="H128" s="27" t="str" cm="1">
        <f t="array" ref="H128">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28" s="46"/>
      <c r="J128" s="46"/>
      <c r="K128" s="31" t="str" cm="1">
        <f t="array" ref="K128">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28" s="51"/>
      <c r="M128" s="46"/>
      <c r="N128" s="27" t="str" cm="1">
        <f t="array" ref="N128">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28" s="51"/>
      <c r="P128" s="46"/>
      <c r="Q128" s="27" t="str" cm="1">
        <f t="array" ref="Q128">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28" s="18">
        <f t="shared" si="7"/>
        <v>0</v>
      </c>
      <c r="S128"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29" spans="1:19" x14ac:dyDescent="0.25">
      <c r="A129" s="13">
        <v>119</v>
      </c>
      <c r="B129" s="9"/>
      <c r="C129" s="9"/>
      <c r="D129" s="46"/>
      <c r="E129" s="46"/>
      <c r="F129" s="51"/>
      <c r="G129" s="46"/>
      <c r="H129" s="27" t="str" cm="1">
        <f t="array" ref="H129">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29" s="46"/>
      <c r="J129" s="46"/>
      <c r="K129" s="31" t="str" cm="1">
        <f t="array" ref="K129">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29" s="51"/>
      <c r="M129" s="46"/>
      <c r="N129" s="27" t="str" cm="1">
        <f t="array" ref="N129">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29" s="51"/>
      <c r="P129" s="46"/>
      <c r="Q129" s="27" t="str" cm="1">
        <f t="array" ref="Q129">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29" s="18">
        <f t="shared" si="7"/>
        <v>0</v>
      </c>
      <c r="S129"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30" spans="1:19" x14ac:dyDescent="0.25">
      <c r="A130" s="13">
        <v>120</v>
      </c>
      <c r="B130" s="9"/>
      <c r="C130" s="9"/>
      <c r="D130" s="46"/>
      <c r="E130" s="46"/>
      <c r="F130" s="51"/>
      <c r="G130" s="46"/>
      <c r="H130" s="27" t="str" cm="1">
        <f t="array" ref="H130">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30" s="46"/>
      <c r="J130" s="46"/>
      <c r="K130" s="31" t="str" cm="1">
        <f t="array" ref="K130">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30" s="51"/>
      <c r="M130" s="46"/>
      <c r="N130" s="27" t="str" cm="1">
        <f t="array" ref="N130">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30" s="51"/>
      <c r="P130" s="46"/>
      <c r="Q130" s="27" t="str" cm="1">
        <f t="array" ref="Q130">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30" s="18">
        <f t="shared" si="7"/>
        <v>0</v>
      </c>
      <c r="S130"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31" spans="1:19" x14ac:dyDescent="0.25">
      <c r="A131" s="13">
        <v>121</v>
      </c>
      <c r="B131" s="9"/>
      <c r="C131" s="9"/>
      <c r="D131" s="46"/>
      <c r="E131" s="46"/>
      <c r="F131" s="51"/>
      <c r="G131" s="46"/>
      <c r="H131" s="27" t="str" cm="1">
        <f t="array" ref="H131">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31" s="46"/>
      <c r="J131" s="46"/>
      <c r="K131" s="31" t="str" cm="1">
        <f t="array" ref="K131">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31" s="51"/>
      <c r="M131" s="46"/>
      <c r="N131" s="27" t="str" cm="1">
        <f t="array" ref="N131">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31" s="51"/>
      <c r="P131" s="46"/>
      <c r="Q131" s="27" t="str" cm="1">
        <f t="array" ref="Q131">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31" s="18">
        <f t="shared" si="7"/>
        <v>0</v>
      </c>
      <c r="S131"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32" spans="1:19" x14ac:dyDescent="0.25">
      <c r="A132" s="13">
        <v>122</v>
      </c>
      <c r="B132" s="9"/>
      <c r="C132" s="9"/>
      <c r="D132" s="46"/>
      <c r="E132" s="46"/>
      <c r="F132" s="51"/>
      <c r="G132" s="46"/>
      <c r="H132" s="27" t="str" cm="1">
        <f t="array" ref="H132">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32" s="46"/>
      <c r="J132" s="46"/>
      <c r="K132" s="31" t="str" cm="1">
        <f t="array" ref="K132">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32" s="51"/>
      <c r="M132" s="46"/>
      <c r="N132" s="27" t="str" cm="1">
        <f t="array" ref="N132">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32" s="51"/>
      <c r="P132" s="46"/>
      <c r="Q132" s="27" t="str" cm="1">
        <f t="array" ref="Q132">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32" s="18">
        <f t="shared" si="7"/>
        <v>0</v>
      </c>
      <c r="S132"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33" spans="1:19" x14ac:dyDescent="0.25">
      <c r="A133" s="13">
        <v>123</v>
      </c>
      <c r="B133" s="9"/>
      <c r="C133" s="9"/>
      <c r="D133" s="46"/>
      <c r="E133" s="46"/>
      <c r="F133" s="51"/>
      <c r="G133" s="46"/>
      <c r="H133" s="27" t="str" cm="1">
        <f t="array" ref="H133">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33" s="46"/>
      <c r="J133" s="46"/>
      <c r="K133" s="31" t="str" cm="1">
        <f t="array" ref="K133">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33" s="51"/>
      <c r="M133" s="46"/>
      <c r="N133" s="27" t="str" cm="1">
        <f t="array" ref="N133">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33" s="51"/>
      <c r="P133" s="46"/>
      <c r="Q133" s="27" t="str" cm="1">
        <f t="array" ref="Q133">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33" s="18">
        <f t="shared" si="7"/>
        <v>0</v>
      </c>
      <c r="S133"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34" spans="1:19" x14ac:dyDescent="0.25">
      <c r="A134" s="13">
        <v>124</v>
      </c>
      <c r="B134" s="9"/>
      <c r="C134" s="9"/>
      <c r="D134" s="46"/>
      <c r="E134" s="46"/>
      <c r="F134" s="51"/>
      <c r="G134" s="46"/>
      <c r="H134" s="27" t="str" cm="1">
        <f t="array" ref="H134">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34" s="46"/>
      <c r="J134" s="46"/>
      <c r="K134" s="31" t="str" cm="1">
        <f t="array" ref="K134">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34" s="51"/>
      <c r="M134" s="46"/>
      <c r="N134" s="27" t="str" cm="1">
        <f t="array" ref="N134">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34" s="51"/>
      <c r="P134" s="46"/>
      <c r="Q134" s="27" t="str" cm="1">
        <f t="array" ref="Q134">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34" s="18">
        <f t="shared" si="7"/>
        <v>0</v>
      </c>
      <c r="S134"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35" spans="1:19" x14ac:dyDescent="0.25">
      <c r="A135" s="13">
        <v>125</v>
      </c>
      <c r="B135" s="9"/>
      <c r="C135" s="9"/>
      <c r="D135" s="46"/>
      <c r="E135" s="46"/>
      <c r="F135" s="51"/>
      <c r="G135" s="46"/>
      <c r="H135" s="27" t="str" cm="1">
        <f t="array" ref="H135">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35" s="46"/>
      <c r="J135" s="46"/>
      <c r="K135" s="31" t="str" cm="1">
        <f t="array" ref="K135">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35" s="51"/>
      <c r="M135" s="46"/>
      <c r="N135" s="27" t="str" cm="1">
        <f t="array" ref="N135">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35" s="51"/>
      <c r="P135" s="46"/>
      <c r="Q135" s="27" t="str" cm="1">
        <f t="array" ref="Q135">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35" s="18">
        <f t="shared" si="7"/>
        <v>0</v>
      </c>
      <c r="S135"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36" spans="1:19" x14ac:dyDescent="0.25">
      <c r="A136" s="13">
        <v>126</v>
      </c>
      <c r="B136" s="9"/>
      <c r="C136" s="9"/>
      <c r="D136" s="46"/>
      <c r="E136" s="46"/>
      <c r="F136" s="51"/>
      <c r="G136" s="46"/>
      <c r="H136" s="27" t="str" cm="1">
        <f t="array" ref="H136">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36" s="46"/>
      <c r="J136" s="46"/>
      <c r="K136" s="31" t="str" cm="1">
        <f t="array" ref="K136">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36" s="51"/>
      <c r="M136" s="46"/>
      <c r="N136" s="27" t="str" cm="1">
        <f t="array" ref="N136">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36" s="51"/>
      <c r="P136" s="46"/>
      <c r="Q136" s="27" t="str" cm="1">
        <f t="array" ref="Q136">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36" s="18">
        <f t="shared" si="7"/>
        <v>0</v>
      </c>
      <c r="S136"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37" spans="1:19" x14ac:dyDescent="0.25">
      <c r="A137" s="13">
        <v>127</v>
      </c>
      <c r="B137" s="9"/>
      <c r="C137" s="9"/>
      <c r="D137" s="46"/>
      <c r="E137" s="46"/>
      <c r="F137" s="51"/>
      <c r="G137" s="46"/>
      <c r="H137" s="27" t="str" cm="1">
        <f t="array" ref="H137">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37" s="46"/>
      <c r="J137" s="46"/>
      <c r="K137" s="31" t="str" cm="1">
        <f t="array" ref="K137">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37" s="51"/>
      <c r="M137" s="46"/>
      <c r="N137" s="27" t="str" cm="1">
        <f t="array" ref="N137">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37" s="51"/>
      <c r="P137" s="46"/>
      <c r="Q137" s="27" t="str" cm="1">
        <f t="array" ref="Q137">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37" s="18">
        <f t="shared" si="7"/>
        <v>0</v>
      </c>
      <c r="S137"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38" spans="1:19" x14ac:dyDescent="0.25">
      <c r="A138" s="13">
        <v>128</v>
      </c>
      <c r="B138" s="9"/>
      <c r="C138" s="9"/>
      <c r="D138" s="46"/>
      <c r="E138" s="46"/>
      <c r="F138" s="51"/>
      <c r="G138" s="46"/>
      <c r="H138" s="27" t="str" cm="1">
        <f t="array" ref="H138">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38" s="46"/>
      <c r="J138" s="46"/>
      <c r="K138" s="31" t="str" cm="1">
        <f t="array" ref="K138">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38" s="51"/>
      <c r="M138" s="46"/>
      <c r="N138" s="27" t="str" cm="1">
        <f t="array" ref="N138">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38" s="51"/>
      <c r="P138" s="46"/>
      <c r="Q138" s="27" t="str" cm="1">
        <f t="array" ref="Q138">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38" s="18">
        <f t="shared" si="7"/>
        <v>0</v>
      </c>
      <c r="S138"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39" spans="1:19" x14ac:dyDescent="0.25">
      <c r="A139" s="13">
        <v>129</v>
      </c>
      <c r="B139" s="9"/>
      <c r="C139" s="9"/>
      <c r="D139" s="46"/>
      <c r="E139" s="46"/>
      <c r="F139" s="51"/>
      <c r="G139" s="46"/>
      <c r="H139" s="27" t="str" cm="1">
        <f t="array" ref="H139">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39" s="46"/>
      <c r="J139" s="46"/>
      <c r="K139" s="31" t="str" cm="1">
        <f t="array" ref="K139">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39" s="51"/>
      <c r="M139" s="46"/>
      <c r="N139" s="27" t="str" cm="1">
        <f t="array" ref="N139">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39" s="51"/>
      <c r="P139" s="46"/>
      <c r="Q139" s="27" t="str" cm="1">
        <f t="array" ref="Q139">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39" s="18">
        <f t="shared" si="7"/>
        <v>0</v>
      </c>
      <c r="S139"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40" spans="1:19" x14ac:dyDescent="0.25">
      <c r="A140" s="13">
        <v>130</v>
      </c>
      <c r="B140" s="9"/>
      <c r="C140" s="9"/>
      <c r="D140" s="46"/>
      <c r="E140" s="46"/>
      <c r="F140" s="51"/>
      <c r="G140" s="46"/>
      <c r="H140" s="27" t="str" cm="1">
        <f t="array" ref="H140">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40" s="46"/>
      <c r="J140" s="46"/>
      <c r="K140" s="31" t="str" cm="1">
        <f t="array" ref="K140">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40" s="51"/>
      <c r="M140" s="46"/>
      <c r="N140" s="27" t="str" cm="1">
        <f t="array" ref="N140">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40" s="51"/>
      <c r="P140" s="46"/>
      <c r="Q140" s="27" t="str" cm="1">
        <f t="array" ref="Q140">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40" s="18">
        <f t="shared" si="7"/>
        <v>0</v>
      </c>
      <c r="S140"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41" spans="1:19" x14ac:dyDescent="0.25">
      <c r="A141" s="13">
        <v>131</v>
      </c>
      <c r="B141" s="9"/>
      <c r="C141" s="9"/>
      <c r="D141" s="46"/>
      <c r="E141" s="46"/>
      <c r="F141" s="51"/>
      <c r="G141" s="46"/>
      <c r="H141" s="27" t="str" cm="1">
        <f t="array" ref="H141">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41" s="46"/>
      <c r="J141" s="46"/>
      <c r="K141" s="31" t="str" cm="1">
        <f t="array" ref="K141">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41" s="51"/>
      <c r="M141" s="46"/>
      <c r="N141" s="27" t="str" cm="1">
        <f t="array" ref="N141">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41" s="51"/>
      <c r="P141" s="46"/>
      <c r="Q141" s="27" t="str" cm="1">
        <f t="array" ref="Q141">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41" s="18">
        <f t="shared" si="7"/>
        <v>0</v>
      </c>
      <c r="S141"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42" spans="1:19" x14ac:dyDescent="0.25">
      <c r="A142" s="13">
        <v>132</v>
      </c>
      <c r="B142" s="9"/>
      <c r="C142" s="9"/>
      <c r="D142" s="46"/>
      <c r="E142" s="46"/>
      <c r="F142" s="51"/>
      <c r="G142" s="46"/>
      <c r="H142" s="27" t="str" cm="1">
        <f t="array" ref="H142">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42" s="46"/>
      <c r="J142" s="46"/>
      <c r="K142" s="31" t="str" cm="1">
        <f t="array" ref="K142">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42" s="51"/>
      <c r="M142" s="46"/>
      <c r="N142" s="27" t="str" cm="1">
        <f t="array" ref="N142">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42" s="51"/>
      <c r="P142" s="46"/>
      <c r="Q142" s="27" t="str" cm="1">
        <f t="array" ref="Q142">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42" s="18">
        <f t="shared" si="7"/>
        <v>0</v>
      </c>
      <c r="S142"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43" spans="1:19" x14ac:dyDescent="0.25">
      <c r="A143" s="13">
        <v>133</v>
      </c>
      <c r="B143" s="9"/>
      <c r="C143" s="9"/>
      <c r="D143" s="46"/>
      <c r="E143" s="46"/>
      <c r="F143" s="51"/>
      <c r="G143" s="46"/>
      <c r="H143" s="27" t="str" cm="1">
        <f t="array" ref="H143">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43" s="46"/>
      <c r="J143" s="46"/>
      <c r="K143" s="31" t="str" cm="1">
        <f t="array" ref="K143">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43" s="51"/>
      <c r="M143" s="46"/>
      <c r="N143" s="27" t="str" cm="1">
        <f t="array" ref="N143">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43" s="51"/>
      <c r="P143" s="46"/>
      <c r="Q143" s="27" t="str" cm="1">
        <f t="array" ref="Q143">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43" s="18">
        <f t="shared" si="7"/>
        <v>0</v>
      </c>
      <c r="S143"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44" spans="1:19" x14ac:dyDescent="0.25">
      <c r="A144" s="13">
        <v>134</v>
      </c>
      <c r="B144" s="9"/>
      <c r="C144" s="9"/>
      <c r="D144" s="46"/>
      <c r="E144" s="46"/>
      <c r="F144" s="51"/>
      <c r="G144" s="46"/>
      <c r="H144" s="27" t="str" cm="1">
        <f t="array" ref="H144">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44" s="46"/>
      <c r="J144" s="46"/>
      <c r="K144" s="31" t="str" cm="1">
        <f t="array" ref="K144">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44" s="51"/>
      <c r="M144" s="46"/>
      <c r="N144" s="27" t="str" cm="1">
        <f t="array" ref="N144">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44" s="51"/>
      <c r="P144" s="46"/>
      <c r="Q144" s="27" t="str" cm="1">
        <f t="array" ref="Q144">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44" s="18">
        <f t="shared" si="7"/>
        <v>0</v>
      </c>
      <c r="S144"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45" spans="1:19" x14ac:dyDescent="0.25">
      <c r="A145" s="13">
        <v>135</v>
      </c>
      <c r="B145" s="9"/>
      <c r="C145" s="9"/>
      <c r="D145" s="46"/>
      <c r="E145" s="46"/>
      <c r="F145" s="51"/>
      <c r="G145" s="46"/>
      <c r="H145" s="27" t="str" cm="1">
        <f t="array" ref="H145">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45" s="46"/>
      <c r="J145" s="46"/>
      <c r="K145" s="31" t="str" cm="1">
        <f t="array" ref="K145">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45" s="51"/>
      <c r="M145" s="46"/>
      <c r="N145" s="27" t="str" cm="1">
        <f t="array" ref="N145">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45" s="51"/>
      <c r="P145" s="46"/>
      <c r="Q145" s="27" t="str" cm="1">
        <f t="array" ref="Q145">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45" s="18">
        <f t="shared" si="7"/>
        <v>0</v>
      </c>
      <c r="S145"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46" spans="1:19" x14ac:dyDescent="0.25">
      <c r="A146" s="13">
        <v>136</v>
      </c>
      <c r="B146" s="9"/>
      <c r="C146" s="9"/>
      <c r="D146" s="46"/>
      <c r="E146" s="46"/>
      <c r="F146" s="51"/>
      <c r="G146" s="46"/>
      <c r="H146" s="27" t="str" cm="1">
        <f t="array" ref="H146">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46" s="46"/>
      <c r="J146" s="46"/>
      <c r="K146" s="31" t="str" cm="1">
        <f t="array" ref="K146">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46" s="51"/>
      <c r="M146" s="46"/>
      <c r="N146" s="27" t="str" cm="1">
        <f t="array" ref="N146">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46" s="51"/>
      <c r="P146" s="46"/>
      <c r="Q146" s="27" t="str" cm="1">
        <f t="array" ref="Q146">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46" s="18">
        <f t="shared" si="7"/>
        <v>0</v>
      </c>
      <c r="S146"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47" spans="1:19" x14ac:dyDescent="0.25">
      <c r="A147" s="13">
        <v>137</v>
      </c>
      <c r="B147" s="9"/>
      <c r="C147" s="9"/>
      <c r="D147" s="46"/>
      <c r="E147" s="46"/>
      <c r="F147" s="51"/>
      <c r="G147" s="46"/>
      <c r="H147" s="27" t="str" cm="1">
        <f t="array" ref="H147">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47" s="46"/>
      <c r="J147" s="46"/>
      <c r="K147" s="31" t="str" cm="1">
        <f t="array" ref="K147">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47" s="51"/>
      <c r="M147" s="46"/>
      <c r="N147" s="27" t="str" cm="1">
        <f t="array" ref="N147">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47" s="51"/>
      <c r="P147" s="46"/>
      <c r="Q147" s="27" t="str" cm="1">
        <f t="array" ref="Q147">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47" s="18">
        <f t="shared" si="7"/>
        <v>0</v>
      </c>
      <c r="S147"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48" spans="1:19" x14ac:dyDescent="0.25">
      <c r="A148" s="13">
        <v>138</v>
      </c>
      <c r="B148" s="9"/>
      <c r="C148" s="9"/>
      <c r="D148" s="46"/>
      <c r="E148" s="46"/>
      <c r="F148" s="51"/>
      <c r="G148" s="46"/>
      <c r="H148" s="27" t="str" cm="1">
        <f t="array" ref="H148">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48" s="46"/>
      <c r="J148" s="46"/>
      <c r="K148" s="31" t="str" cm="1">
        <f t="array" ref="K148">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48" s="51"/>
      <c r="M148" s="46"/>
      <c r="N148" s="27" t="str" cm="1">
        <f t="array" ref="N148">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48" s="51"/>
      <c r="P148" s="46"/>
      <c r="Q148" s="27" t="str" cm="1">
        <f t="array" ref="Q148">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48" s="18">
        <f t="shared" si="7"/>
        <v>0</v>
      </c>
      <c r="S148"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49" spans="1:19" x14ac:dyDescent="0.25">
      <c r="A149" s="13">
        <v>139</v>
      </c>
      <c r="B149" s="9"/>
      <c r="C149" s="9"/>
      <c r="D149" s="46"/>
      <c r="E149" s="46"/>
      <c r="F149" s="51"/>
      <c r="G149" s="46"/>
      <c r="H149" s="27" t="str" cm="1">
        <f t="array" ref="H149">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49" s="46"/>
      <c r="J149" s="46"/>
      <c r="K149" s="31" t="str" cm="1">
        <f t="array" ref="K149">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49" s="51"/>
      <c r="M149" s="46"/>
      <c r="N149" s="27" t="str" cm="1">
        <f t="array" ref="N149">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49" s="51"/>
      <c r="P149" s="46"/>
      <c r="Q149" s="27" t="str" cm="1">
        <f t="array" ref="Q149">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49" s="18">
        <f t="shared" si="7"/>
        <v>0</v>
      </c>
      <c r="S149"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50" spans="1:19" x14ac:dyDescent="0.25">
      <c r="A150" s="13">
        <v>140</v>
      </c>
      <c r="B150" s="9"/>
      <c r="C150" s="9"/>
      <c r="D150" s="46"/>
      <c r="E150" s="46"/>
      <c r="F150" s="51"/>
      <c r="G150" s="46"/>
      <c r="H150" s="27" t="str" cm="1">
        <f t="array" ref="H150">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50" s="46"/>
      <c r="J150" s="46"/>
      <c r="K150" s="31" t="str" cm="1">
        <f t="array" ref="K150">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50" s="51"/>
      <c r="M150" s="46"/>
      <c r="N150" s="27" t="str" cm="1">
        <f t="array" ref="N150">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50" s="51"/>
      <c r="P150" s="46"/>
      <c r="Q150" s="27" t="str" cm="1">
        <f t="array" ref="Q150">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50" s="18">
        <f t="shared" si="7"/>
        <v>0</v>
      </c>
      <c r="S150"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51" spans="1:19" x14ac:dyDescent="0.25">
      <c r="A151" s="13">
        <v>141</v>
      </c>
      <c r="B151" s="9"/>
      <c r="C151" s="9"/>
      <c r="D151" s="46"/>
      <c r="E151" s="46"/>
      <c r="F151" s="51"/>
      <c r="G151" s="46"/>
      <c r="H151" s="27" t="str" cm="1">
        <f t="array" ref="H151">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51" s="46"/>
      <c r="J151" s="46"/>
      <c r="K151" s="31" t="str" cm="1">
        <f t="array" ref="K151">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51" s="51"/>
      <c r="M151" s="46"/>
      <c r="N151" s="27" t="str" cm="1">
        <f t="array" ref="N151">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51" s="51"/>
      <c r="P151" s="46"/>
      <c r="Q151" s="27" t="str" cm="1">
        <f t="array" ref="Q151">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51" s="18">
        <f t="shared" si="7"/>
        <v>0</v>
      </c>
      <c r="S151"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52" spans="1:19" x14ac:dyDescent="0.25">
      <c r="A152" s="13">
        <v>142</v>
      </c>
      <c r="B152" s="9"/>
      <c r="C152" s="9"/>
      <c r="D152" s="46"/>
      <c r="E152" s="46"/>
      <c r="F152" s="51"/>
      <c r="G152" s="46"/>
      <c r="H152" s="27" t="str" cm="1">
        <f t="array" ref="H152">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52" s="46"/>
      <c r="J152" s="46"/>
      <c r="K152" s="31" t="str" cm="1">
        <f t="array" ref="K152">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52" s="51"/>
      <c r="M152" s="46"/>
      <c r="N152" s="27" t="str" cm="1">
        <f t="array" ref="N152">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52" s="51"/>
      <c r="P152" s="46"/>
      <c r="Q152" s="27" t="str" cm="1">
        <f t="array" ref="Q152">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52" s="18">
        <f t="shared" ref="R152:R183" si="8">SUM(H152,K152,N152,Q152)</f>
        <v>0</v>
      </c>
      <c r="S152"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53" spans="1:19" x14ac:dyDescent="0.25">
      <c r="A153" s="13">
        <v>143</v>
      </c>
      <c r="B153" s="9"/>
      <c r="C153" s="9"/>
      <c r="D153" s="46"/>
      <c r="E153" s="46"/>
      <c r="F153" s="51"/>
      <c r="G153" s="46"/>
      <c r="H153" s="27" t="str" cm="1">
        <f t="array" ref="H153">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53" s="46"/>
      <c r="J153" s="46"/>
      <c r="K153" s="31" t="str" cm="1">
        <f t="array" ref="K153">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53" s="51"/>
      <c r="M153" s="46"/>
      <c r="N153" s="27" t="str" cm="1">
        <f t="array" ref="N153">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53" s="51"/>
      <c r="P153" s="46"/>
      <c r="Q153" s="27" t="str" cm="1">
        <f t="array" ref="Q153">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53" s="18">
        <f t="shared" si="8"/>
        <v>0</v>
      </c>
      <c r="S153"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54" spans="1:19" x14ac:dyDescent="0.25">
      <c r="A154" s="13">
        <v>144</v>
      </c>
      <c r="B154" s="9"/>
      <c r="C154" s="9"/>
      <c r="D154" s="46"/>
      <c r="E154" s="46"/>
      <c r="F154" s="51"/>
      <c r="G154" s="46"/>
      <c r="H154" s="27" t="str" cm="1">
        <f t="array" ref="H154">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54" s="46"/>
      <c r="J154" s="46"/>
      <c r="K154" s="31" t="str" cm="1">
        <f t="array" ref="K154">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54" s="51"/>
      <c r="M154" s="46"/>
      <c r="N154" s="27" t="str" cm="1">
        <f t="array" ref="N154">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54" s="51"/>
      <c r="P154" s="46"/>
      <c r="Q154" s="27" t="str" cm="1">
        <f t="array" ref="Q154">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54" s="18">
        <f t="shared" si="8"/>
        <v>0</v>
      </c>
      <c r="S154"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55" spans="1:19" x14ac:dyDescent="0.25">
      <c r="A155" s="13">
        <v>145</v>
      </c>
      <c r="B155" s="9"/>
      <c r="C155" s="9"/>
      <c r="D155" s="46"/>
      <c r="E155" s="46"/>
      <c r="F155" s="51"/>
      <c r="G155" s="46"/>
      <c r="H155" s="27" t="str" cm="1">
        <f t="array" ref="H155">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55" s="46"/>
      <c r="J155" s="46"/>
      <c r="K155" s="31" t="str" cm="1">
        <f t="array" ref="K155">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55" s="51"/>
      <c r="M155" s="46"/>
      <c r="N155" s="27" t="str" cm="1">
        <f t="array" ref="N155">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55" s="51"/>
      <c r="P155" s="46"/>
      <c r="Q155" s="27" t="str" cm="1">
        <f t="array" ref="Q155">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55" s="18">
        <f t="shared" si="8"/>
        <v>0</v>
      </c>
      <c r="S155"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56" spans="1:19" x14ac:dyDescent="0.25">
      <c r="A156" s="13">
        <v>146</v>
      </c>
      <c r="B156" s="9"/>
      <c r="C156" s="9"/>
      <c r="D156" s="46"/>
      <c r="E156" s="46"/>
      <c r="F156" s="51"/>
      <c r="G156" s="46"/>
      <c r="H156" s="27" t="str" cm="1">
        <f t="array" ref="H156">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56" s="46"/>
      <c r="J156" s="46"/>
      <c r="K156" s="31" t="str" cm="1">
        <f t="array" ref="K156">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56" s="51"/>
      <c r="M156" s="46"/>
      <c r="N156" s="27" t="str" cm="1">
        <f t="array" ref="N156">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56" s="51"/>
      <c r="P156" s="46"/>
      <c r="Q156" s="27" t="str" cm="1">
        <f t="array" ref="Q156">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56" s="18">
        <f t="shared" si="8"/>
        <v>0</v>
      </c>
      <c r="S156"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57" spans="1:19" x14ac:dyDescent="0.25">
      <c r="A157" s="13">
        <v>147</v>
      </c>
      <c r="B157" s="9"/>
      <c r="C157" s="9"/>
      <c r="D157" s="46"/>
      <c r="E157" s="46"/>
      <c r="F157" s="51"/>
      <c r="G157" s="46"/>
      <c r="H157" s="27" t="str" cm="1">
        <f t="array" ref="H157">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57" s="46"/>
      <c r="J157" s="46"/>
      <c r="K157" s="31" t="str" cm="1">
        <f t="array" ref="K157">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57" s="51"/>
      <c r="M157" s="46"/>
      <c r="N157" s="27" t="str" cm="1">
        <f t="array" ref="N157">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57" s="51"/>
      <c r="P157" s="46"/>
      <c r="Q157" s="27" t="str" cm="1">
        <f t="array" ref="Q157">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57" s="18">
        <f t="shared" si="8"/>
        <v>0</v>
      </c>
      <c r="S157"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58" spans="1:19" x14ac:dyDescent="0.25">
      <c r="A158" s="13">
        <v>148</v>
      </c>
      <c r="B158" s="9"/>
      <c r="C158" s="9"/>
      <c r="D158" s="46"/>
      <c r="E158" s="46"/>
      <c r="F158" s="51"/>
      <c r="G158" s="46"/>
      <c r="H158" s="27" t="str" cm="1">
        <f t="array" ref="H158">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58" s="46"/>
      <c r="J158" s="46"/>
      <c r="K158" s="31" t="str" cm="1">
        <f t="array" ref="K158">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58" s="51"/>
      <c r="M158" s="46"/>
      <c r="N158" s="27" t="str" cm="1">
        <f t="array" ref="N158">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58" s="51"/>
      <c r="P158" s="46"/>
      <c r="Q158" s="27" t="str" cm="1">
        <f t="array" ref="Q158">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58" s="18">
        <f t="shared" si="8"/>
        <v>0</v>
      </c>
      <c r="S158"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59" spans="1:19" x14ac:dyDescent="0.25">
      <c r="A159" s="13">
        <v>149</v>
      </c>
      <c r="B159" s="9"/>
      <c r="C159" s="9"/>
      <c r="D159" s="46"/>
      <c r="E159" s="46"/>
      <c r="F159" s="51"/>
      <c r="G159" s="46"/>
      <c r="H159" s="27" t="str" cm="1">
        <f t="array" ref="H159">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59" s="46"/>
      <c r="J159" s="46"/>
      <c r="K159" s="31" t="str" cm="1">
        <f t="array" ref="K159">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59" s="51"/>
      <c r="M159" s="46"/>
      <c r="N159" s="27" t="str" cm="1">
        <f t="array" ref="N159">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59" s="51"/>
      <c r="P159" s="46"/>
      <c r="Q159" s="27" t="str" cm="1">
        <f t="array" ref="Q159">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59" s="18">
        <f t="shared" si="8"/>
        <v>0</v>
      </c>
      <c r="S159"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60" spans="1:19" x14ac:dyDescent="0.25">
      <c r="A160" s="13">
        <v>150</v>
      </c>
      <c r="B160" s="9"/>
      <c r="C160" s="9"/>
      <c r="D160" s="46"/>
      <c r="E160" s="46"/>
      <c r="F160" s="51"/>
      <c r="G160" s="46"/>
      <c r="H160" s="27" t="str" cm="1">
        <f t="array" ref="H160">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60" s="46"/>
      <c r="J160" s="46"/>
      <c r="K160" s="31" t="str" cm="1">
        <f t="array" ref="K160">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60" s="51"/>
      <c r="M160" s="46"/>
      <c r="N160" s="27" t="str" cm="1">
        <f t="array" ref="N160">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60" s="51"/>
      <c r="P160" s="46"/>
      <c r="Q160" s="27" t="str" cm="1">
        <f t="array" ref="Q160">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60" s="18">
        <f t="shared" si="8"/>
        <v>0</v>
      </c>
      <c r="S160"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61" spans="1:19" x14ac:dyDescent="0.25">
      <c r="A161" s="13">
        <v>151</v>
      </c>
      <c r="B161" s="9"/>
      <c r="C161" s="9"/>
      <c r="D161" s="46"/>
      <c r="E161" s="46"/>
      <c r="F161" s="51"/>
      <c r="G161" s="46"/>
      <c r="H161" s="27" t="str" cm="1">
        <f t="array" ref="H161">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61" s="46"/>
      <c r="J161" s="46"/>
      <c r="K161" s="31" t="str" cm="1">
        <f t="array" ref="K161">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61" s="51"/>
      <c r="M161" s="46"/>
      <c r="N161" s="27" t="str" cm="1">
        <f t="array" ref="N161">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61" s="51"/>
      <c r="P161" s="46"/>
      <c r="Q161" s="27" t="str" cm="1">
        <f t="array" ref="Q161">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61" s="18">
        <f t="shared" si="8"/>
        <v>0</v>
      </c>
      <c r="S161"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62" spans="1:19" x14ac:dyDescent="0.25">
      <c r="A162" s="13">
        <v>152</v>
      </c>
      <c r="B162" s="9"/>
      <c r="C162" s="9"/>
      <c r="D162" s="46"/>
      <c r="E162" s="46"/>
      <c r="F162" s="51"/>
      <c r="G162" s="46"/>
      <c r="H162" s="27" t="str" cm="1">
        <f t="array" ref="H162">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62" s="46"/>
      <c r="J162" s="46"/>
      <c r="K162" s="31" t="str" cm="1">
        <f t="array" ref="K162">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62" s="51"/>
      <c r="M162" s="46"/>
      <c r="N162" s="27" t="str" cm="1">
        <f t="array" ref="N162">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62" s="51"/>
      <c r="P162" s="46"/>
      <c r="Q162" s="27" t="str" cm="1">
        <f t="array" ref="Q162">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62" s="18">
        <f t="shared" si="8"/>
        <v>0</v>
      </c>
      <c r="S162"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63" spans="1:19" x14ac:dyDescent="0.25">
      <c r="A163" s="13">
        <v>153</v>
      </c>
      <c r="B163" s="9"/>
      <c r="C163" s="9"/>
      <c r="D163" s="46"/>
      <c r="E163" s="46"/>
      <c r="F163" s="51"/>
      <c r="G163" s="46"/>
      <c r="H163" s="27" t="str" cm="1">
        <f t="array" ref="H163">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63" s="46"/>
      <c r="J163" s="46"/>
      <c r="K163" s="31" t="str" cm="1">
        <f t="array" ref="K163">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63" s="51"/>
      <c r="M163" s="46"/>
      <c r="N163" s="27" t="str" cm="1">
        <f t="array" ref="N163">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63" s="51"/>
      <c r="P163" s="46"/>
      <c r="Q163" s="27" t="str" cm="1">
        <f t="array" ref="Q163">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63" s="18">
        <f t="shared" si="8"/>
        <v>0</v>
      </c>
      <c r="S163"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64" spans="1:19" x14ac:dyDescent="0.25">
      <c r="A164" s="13">
        <v>154</v>
      </c>
      <c r="B164" s="9"/>
      <c r="C164" s="9"/>
      <c r="D164" s="46"/>
      <c r="E164" s="46"/>
      <c r="F164" s="51"/>
      <c r="G164" s="46"/>
      <c r="H164" s="27" t="str" cm="1">
        <f t="array" ref="H164">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64" s="46"/>
      <c r="J164" s="46"/>
      <c r="K164" s="31" t="str" cm="1">
        <f t="array" ref="K164">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64" s="51"/>
      <c r="M164" s="46"/>
      <c r="N164" s="27" t="str" cm="1">
        <f t="array" ref="N164">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64" s="51"/>
      <c r="P164" s="46"/>
      <c r="Q164" s="27" t="str" cm="1">
        <f t="array" ref="Q164">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64" s="18">
        <f t="shared" si="8"/>
        <v>0</v>
      </c>
      <c r="S164"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65" spans="1:19" x14ac:dyDescent="0.25">
      <c r="A165" s="13">
        <v>155</v>
      </c>
      <c r="B165" s="9"/>
      <c r="C165" s="9"/>
      <c r="D165" s="46"/>
      <c r="E165" s="46"/>
      <c r="F165" s="51"/>
      <c r="G165" s="46"/>
      <c r="H165" s="27" t="str" cm="1">
        <f t="array" ref="H165">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65" s="46"/>
      <c r="J165" s="46"/>
      <c r="K165" s="31" t="str" cm="1">
        <f t="array" ref="K165">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65" s="51"/>
      <c r="M165" s="46"/>
      <c r="N165" s="27" t="str" cm="1">
        <f t="array" ref="N165">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65" s="51"/>
      <c r="P165" s="46"/>
      <c r="Q165" s="27" t="str" cm="1">
        <f t="array" ref="Q165">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65" s="18">
        <f t="shared" si="8"/>
        <v>0</v>
      </c>
      <c r="S165"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66" spans="1:19" x14ac:dyDescent="0.25">
      <c r="A166" s="13">
        <v>156</v>
      </c>
      <c r="B166" s="9"/>
      <c r="C166" s="9"/>
      <c r="D166" s="46"/>
      <c r="E166" s="46"/>
      <c r="F166" s="51"/>
      <c r="G166" s="46"/>
      <c r="H166" s="27" t="str" cm="1">
        <f t="array" ref="H166">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66" s="46"/>
      <c r="J166" s="46"/>
      <c r="K166" s="31" t="str" cm="1">
        <f t="array" ref="K166">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66" s="51"/>
      <c r="M166" s="46"/>
      <c r="N166" s="27" t="str" cm="1">
        <f t="array" ref="N166">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66" s="51"/>
      <c r="P166" s="46"/>
      <c r="Q166" s="27" t="str" cm="1">
        <f t="array" ref="Q166">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66" s="18">
        <f t="shared" si="8"/>
        <v>0</v>
      </c>
      <c r="S166"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67" spans="1:19" x14ac:dyDescent="0.25">
      <c r="A167" s="13">
        <v>157</v>
      </c>
      <c r="B167" s="9"/>
      <c r="C167" s="9"/>
      <c r="D167" s="46"/>
      <c r="E167" s="46"/>
      <c r="F167" s="51"/>
      <c r="G167" s="46"/>
      <c r="H167" s="27" t="str" cm="1">
        <f t="array" ref="H167">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67" s="46"/>
      <c r="J167" s="46"/>
      <c r="K167" s="31" t="str" cm="1">
        <f t="array" ref="K167">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67" s="51"/>
      <c r="M167" s="46"/>
      <c r="N167" s="27" t="str" cm="1">
        <f t="array" ref="N167">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67" s="51"/>
      <c r="P167" s="46"/>
      <c r="Q167" s="27" t="str" cm="1">
        <f t="array" ref="Q167">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67" s="18">
        <f t="shared" si="8"/>
        <v>0</v>
      </c>
      <c r="S167"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68" spans="1:19" x14ac:dyDescent="0.25">
      <c r="A168" s="13">
        <v>158</v>
      </c>
      <c r="B168" s="9"/>
      <c r="C168" s="9"/>
      <c r="D168" s="46"/>
      <c r="E168" s="46"/>
      <c r="F168" s="51"/>
      <c r="G168" s="46"/>
      <c r="H168" s="27" t="str" cm="1">
        <f t="array" ref="H168">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68" s="46"/>
      <c r="J168" s="46"/>
      <c r="K168" s="31" t="str" cm="1">
        <f t="array" ref="K168">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68" s="51"/>
      <c r="M168" s="46"/>
      <c r="N168" s="27" t="str" cm="1">
        <f t="array" ref="N168">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68" s="51"/>
      <c r="P168" s="46"/>
      <c r="Q168" s="27" t="str" cm="1">
        <f t="array" ref="Q168">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68" s="18">
        <f t="shared" si="8"/>
        <v>0</v>
      </c>
      <c r="S168"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69" spans="1:19" x14ac:dyDescent="0.25">
      <c r="A169" s="13">
        <v>159</v>
      </c>
      <c r="B169" s="9"/>
      <c r="C169" s="9"/>
      <c r="D169" s="46"/>
      <c r="E169" s="46"/>
      <c r="F169" s="51"/>
      <c r="G169" s="46"/>
      <c r="H169" s="27" t="str" cm="1">
        <f t="array" ref="H169">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69" s="46"/>
      <c r="J169" s="46"/>
      <c r="K169" s="31" t="str" cm="1">
        <f t="array" ref="K169">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69" s="51"/>
      <c r="M169" s="46"/>
      <c r="N169" s="27" t="str" cm="1">
        <f t="array" ref="N169">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69" s="51"/>
      <c r="P169" s="46"/>
      <c r="Q169" s="27" t="str" cm="1">
        <f t="array" ref="Q169">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69" s="18">
        <f t="shared" si="8"/>
        <v>0</v>
      </c>
      <c r="S169"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70" spans="1:19" x14ac:dyDescent="0.25">
      <c r="A170" s="13">
        <v>160</v>
      </c>
      <c r="B170" s="9"/>
      <c r="C170" s="9"/>
      <c r="D170" s="46"/>
      <c r="E170" s="46"/>
      <c r="F170" s="51"/>
      <c r="G170" s="46"/>
      <c r="H170" s="27" t="str" cm="1">
        <f t="array" ref="H170">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70" s="46"/>
      <c r="J170" s="46"/>
      <c r="K170" s="31" t="str" cm="1">
        <f t="array" ref="K170">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70" s="51"/>
      <c r="M170" s="46"/>
      <c r="N170" s="27" t="str" cm="1">
        <f t="array" ref="N170">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70" s="51"/>
      <c r="P170" s="46"/>
      <c r="Q170" s="27" t="str" cm="1">
        <f t="array" ref="Q170">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70" s="18">
        <f t="shared" si="8"/>
        <v>0</v>
      </c>
      <c r="S170"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71" spans="1:19" x14ac:dyDescent="0.25">
      <c r="A171" s="13">
        <v>161</v>
      </c>
      <c r="B171" s="9"/>
      <c r="C171" s="9"/>
      <c r="D171" s="46"/>
      <c r="E171" s="46"/>
      <c r="F171" s="51"/>
      <c r="G171" s="46"/>
      <c r="H171" s="27" t="str" cm="1">
        <f t="array" ref="H171">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71" s="46"/>
      <c r="J171" s="46"/>
      <c r="K171" s="31" t="str" cm="1">
        <f t="array" ref="K171">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71" s="51"/>
      <c r="M171" s="46"/>
      <c r="N171" s="27" t="str" cm="1">
        <f t="array" ref="N171">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71" s="51"/>
      <c r="P171" s="46"/>
      <c r="Q171" s="27" t="str" cm="1">
        <f t="array" ref="Q171">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71" s="18">
        <f t="shared" si="8"/>
        <v>0</v>
      </c>
      <c r="S171"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72" spans="1:19" x14ac:dyDescent="0.25">
      <c r="A172" s="13">
        <v>162</v>
      </c>
      <c r="B172" s="9"/>
      <c r="C172" s="9"/>
      <c r="D172" s="46"/>
      <c r="E172" s="46"/>
      <c r="F172" s="51"/>
      <c r="G172" s="46"/>
      <c r="H172" s="27" t="str" cm="1">
        <f t="array" ref="H172">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72" s="46"/>
      <c r="J172" s="46"/>
      <c r="K172" s="31" t="str" cm="1">
        <f t="array" ref="K172">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72" s="51"/>
      <c r="M172" s="46"/>
      <c r="N172" s="27" t="str" cm="1">
        <f t="array" ref="N172">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72" s="51"/>
      <c r="P172" s="46"/>
      <c r="Q172" s="27" t="str" cm="1">
        <f t="array" ref="Q172">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72" s="18">
        <f t="shared" si="8"/>
        <v>0</v>
      </c>
      <c r="S172"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73" spans="1:19" x14ac:dyDescent="0.25">
      <c r="A173" s="13">
        <v>163</v>
      </c>
      <c r="B173" s="9"/>
      <c r="C173" s="9"/>
      <c r="D173" s="46"/>
      <c r="E173" s="46"/>
      <c r="F173" s="51"/>
      <c r="G173" s="46"/>
      <c r="H173" s="27" t="str" cm="1">
        <f t="array" ref="H173">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73" s="46"/>
      <c r="J173" s="46"/>
      <c r="K173" s="31" t="str" cm="1">
        <f t="array" ref="K173">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73" s="51"/>
      <c r="M173" s="46"/>
      <c r="N173" s="27" t="str" cm="1">
        <f t="array" ref="N173">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73" s="51"/>
      <c r="P173" s="46"/>
      <c r="Q173" s="27" t="str" cm="1">
        <f t="array" ref="Q173">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73" s="18">
        <f t="shared" si="8"/>
        <v>0</v>
      </c>
      <c r="S173"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74" spans="1:19" x14ac:dyDescent="0.25">
      <c r="A174" s="13">
        <v>164</v>
      </c>
      <c r="B174" s="9"/>
      <c r="C174" s="9"/>
      <c r="D174" s="46"/>
      <c r="E174" s="46"/>
      <c r="F174" s="51"/>
      <c r="G174" s="46"/>
      <c r="H174" s="27" t="str" cm="1">
        <f t="array" ref="H174">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74" s="46"/>
      <c r="J174" s="46"/>
      <c r="K174" s="31" t="str" cm="1">
        <f t="array" ref="K174">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74" s="51"/>
      <c r="M174" s="46"/>
      <c r="N174" s="27" t="str" cm="1">
        <f t="array" ref="N174">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74" s="51"/>
      <c r="P174" s="46"/>
      <c r="Q174" s="27" t="str" cm="1">
        <f t="array" ref="Q174">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74" s="18">
        <f t="shared" si="8"/>
        <v>0</v>
      </c>
      <c r="S174"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75" spans="1:19" x14ac:dyDescent="0.25">
      <c r="A175" s="13">
        <v>165</v>
      </c>
      <c r="B175" s="9"/>
      <c r="C175" s="9"/>
      <c r="D175" s="46"/>
      <c r="E175" s="46"/>
      <c r="F175" s="51"/>
      <c r="G175" s="46"/>
      <c r="H175" s="27" t="str" cm="1">
        <f t="array" ref="H175">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75" s="46"/>
      <c r="J175" s="46"/>
      <c r="K175" s="31" t="str" cm="1">
        <f t="array" ref="K175">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75" s="51"/>
      <c r="M175" s="46"/>
      <c r="N175" s="27" t="str" cm="1">
        <f t="array" ref="N175">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75" s="51"/>
      <c r="P175" s="46"/>
      <c r="Q175" s="27" t="str" cm="1">
        <f t="array" ref="Q175">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75" s="18">
        <f t="shared" si="8"/>
        <v>0</v>
      </c>
      <c r="S175"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76" spans="1:19" x14ac:dyDescent="0.25">
      <c r="A176" s="13">
        <v>166</v>
      </c>
      <c r="B176" s="9"/>
      <c r="C176" s="9"/>
      <c r="D176" s="46"/>
      <c r="E176" s="46"/>
      <c r="F176" s="51"/>
      <c r="G176" s="46"/>
      <c r="H176" s="27" t="str" cm="1">
        <f t="array" ref="H176">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76" s="46"/>
      <c r="J176" s="46"/>
      <c r="K176" s="31" t="str" cm="1">
        <f t="array" ref="K176">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76" s="51"/>
      <c r="M176" s="46"/>
      <c r="N176" s="27" t="str" cm="1">
        <f t="array" ref="N176">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76" s="51"/>
      <c r="P176" s="46"/>
      <c r="Q176" s="27" t="str" cm="1">
        <f t="array" ref="Q176">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76" s="18">
        <f t="shared" si="8"/>
        <v>0</v>
      </c>
      <c r="S176"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77" spans="1:19" x14ac:dyDescent="0.25">
      <c r="A177" s="13">
        <v>167</v>
      </c>
      <c r="B177" s="9"/>
      <c r="C177" s="9"/>
      <c r="D177" s="46"/>
      <c r="E177" s="46"/>
      <c r="F177" s="51"/>
      <c r="G177" s="46"/>
      <c r="H177" s="27" t="str" cm="1">
        <f t="array" ref="H177">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77" s="46"/>
      <c r="J177" s="46"/>
      <c r="K177" s="31" t="str" cm="1">
        <f t="array" ref="K177">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77" s="51"/>
      <c r="M177" s="46"/>
      <c r="N177" s="27" t="str" cm="1">
        <f t="array" ref="N177">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77" s="51"/>
      <c r="P177" s="46"/>
      <c r="Q177" s="27" t="str" cm="1">
        <f t="array" ref="Q177">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77" s="18">
        <f t="shared" si="8"/>
        <v>0</v>
      </c>
      <c r="S177"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78" spans="1:19" x14ac:dyDescent="0.25">
      <c r="A178" s="13">
        <v>168</v>
      </c>
      <c r="B178" s="9"/>
      <c r="C178" s="9"/>
      <c r="D178" s="46"/>
      <c r="E178" s="46"/>
      <c r="F178" s="51"/>
      <c r="G178" s="46"/>
      <c r="H178" s="27" t="str" cm="1">
        <f t="array" ref="H178">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78" s="46"/>
      <c r="J178" s="46"/>
      <c r="K178" s="31" t="str" cm="1">
        <f t="array" ref="K178">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78" s="51"/>
      <c r="M178" s="46"/>
      <c r="N178" s="27" t="str" cm="1">
        <f t="array" ref="N178">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78" s="51"/>
      <c r="P178" s="46"/>
      <c r="Q178" s="27" t="str" cm="1">
        <f t="array" ref="Q178">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78" s="18">
        <f t="shared" si="8"/>
        <v>0</v>
      </c>
      <c r="S178"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79" spans="1:19" x14ac:dyDescent="0.25">
      <c r="A179" s="13">
        <v>169</v>
      </c>
      <c r="B179" s="9"/>
      <c r="C179" s="9"/>
      <c r="D179" s="46"/>
      <c r="E179" s="46"/>
      <c r="F179" s="51"/>
      <c r="G179" s="46"/>
      <c r="H179" s="27" t="str" cm="1">
        <f t="array" ref="H179">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79" s="46"/>
      <c r="J179" s="46"/>
      <c r="K179" s="31" t="str" cm="1">
        <f t="array" ref="K179">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79" s="51"/>
      <c r="M179" s="46"/>
      <c r="N179" s="27" t="str" cm="1">
        <f t="array" ref="N179">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79" s="51"/>
      <c r="P179" s="46"/>
      <c r="Q179" s="27" t="str" cm="1">
        <f t="array" ref="Q179">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79" s="18">
        <f t="shared" si="8"/>
        <v>0</v>
      </c>
      <c r="S179"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80" spans="1:19" x14ac:dyDescent="0.25">
      <c r="A180" s="13">
        <v>170</v>
      </c>
      <c r="B180" s="9"/>
      <c r="C180" s="9"/>
      <c r="D180" s="46"/>
      <c r="E180" s="46"/>
      <c r="F180" s="51"/>
      <c r="G180" s="46"/>
      <c r="H180" s="27" t="str" cm="1">
        <f t="array" ref="H180">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80" s="46"/>
      <c r="J180" s="46"/>
      <c r="K180" s="31" t="str" cm="1">
        <f t="array" ref="K180">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80" s="51"/>
      <c r="M180" s="46"/>
      <c r="N180" s="27" t="str" cm="1">
        <f t="array" ref="N180">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80" s="51"/>
      <c r="P180" s="46"/>
      <c r="Q180" s="27" t="str" cm="1">
        <f t="array" ref="Q180">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80" s="18">
        <f t="shared" si="8"/>
        <v>0</v>
      </c>
      <c r="S180"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81" spans="1:19" x14ac:dyDescent="0.25">
      <c r="A181" s="13">
        <v>171</v>
      </c>
      <c r="B181" s="9"/>
      <c r="C181" s="9"/>
      <c r="D181" s="46"/>
      <c r="E181" s="46"/>
      <c r="F181" s="51"/>
      <c r="G181" s="46"/>
      <c r="H181" s="27" t="str" cm="1">
        <f t="array" ref="H181">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81" s="46"/>
      <c r="J181" s="46"/>
      <c r="K181" s="31" t="str" cm="1">
        <f t="array" ref="K181">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81" s="51"/>
      <c r="M181" s="46"/>
      <c r="N181" s="27" t="str" cm="1">
        <f t="array" ref="N181">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81" s="51"/>
      <c r="P181" s="46"/>
      <c r="Q181" s="27" t="str" cm="1">
        <f t="array" ref="Q181">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81" s="18">
        <f t="shared" si="8"/>
        <v>0</v>
      </c>
      <c r="S181"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82" spans="1:19" x14ac:dyDescent="0.25">
      <c r="A182" s="13">
        <v>172</v>
      </c>
      <c r="B182" s="9"/>
      <c r="C182" s="9"/>
      <c r="D182" s="46"/>
      <c r="E182" s="46"/>
      <c r="F182" s="51"/>
      <c r="G182" s="46"/>
      <c r="H182" s="27" t="str" cm="1">
        <f t="array" ref="H182">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82" s="46"/>
      <c r="J182" s="46"/>
      <c r="K182" s="31" t="str" cm="1">
        <f t="array" ref="K182">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82" s="51"/>
      <c r="M182" s="46"/>
      <c r="N182" s="27" t="str" cm="1">
        <f t="array" ref="N182">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82" s="51"/>
      <c r="P182" s="46"/>
      <c r="Q182" s="27" t="str" cm="1">
        <f t="array" ref="Q182">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82" s="18">
        <f t="shared" si="8"/>
        <v>0</v>
      </c>
      <c r="S182"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83" spans="1:19" x14ac:dyDescent="0.25">
      <c r="A183" s="13">
        <v>173</v>
      </c>
      <c r="B183" s="9"/>
      <c r="C183" s="9"/>
      <c r="D183" s="46"/>
      <c r="E183" s="46"/>
      <c r="F183" s="51"/>
      <c r="G183" s="46"/>
      <c r="H183" s="27" t="str" cm="1">
        <f t="array" ref="H183">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83" s="46"/>
      <c r="J183" s="46"/>
      <c r="K183" s="31" t="str" cm="1">
        <f t="array" ref="K183">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83" s="51"/>
      <c r="M183" s="46"/>
      <c r="N183" s="27" t="str" cm="1">
        <f t="array" ref="N183">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83" s="51"/>
      <c r="P183" s="46"/>
      <c r="Q183" s="27" t="str" cm="1">
        <f t="array" ref="Q183">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83" s="18">
        <f t="shared" si="8"/>
        <v>0</v>
      </c>
      <c r="S183"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84" spans="1:19" x14ac:dyDescent="0.25">
      <c r="A184" s="13">
        <v>174</v>
      </c>
      <c r="B184" s="9"/>
      <c r="C184" s="9"/>
      <c r="D184" s="46"/>
      <c r="E184" s="46"/>
      <c r="F184" s="51"/>
      <c r="G184" s="46"/>
      <c r="H184" s="27" t="str" cm="1">
        <f t="array" ref="H184">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84" s="46"/>
      <c r="J184" s="46"/>
      <c r="K184" s="31" t="str" cm="1">
        <f t="array" ref="K184">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84" s="51"/>
      <c r="M184" s="46"/>
      <c r="N184" s="27" t="str" cm="1">
        <f t="array" ref="N184">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84" s="51"/>
      <c r="P184" s="46"/>
      <c r="Q184" s="27" t="str" cm="1">
        <f t="array" ref="Q184">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84" s="18">
        <f t="shared" ref="R184:R203" si="9">SUM(H184,K184,N184,Q184)</f>
        <v>0</v>
      </c>
      <c r="S184"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85" spans="1:19" x14ac:dyDescent="0.25">
      <c r="A185" s="13">
        <v>175</v>
      </c>
      <c r="B185" s="9"/>
      <c r="C185" s="9"/>
      <c r="D185" s="46"/>
      <c r="E185" s="46"/>
      <c r="F185" s="51"/>
      <c r="G185" s="46"/>
      <c r="H185" s="27" t="str" cm="1">
        <f t="array" ref="H185">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85" s="46"/>
      <c r="J185" s="46"/>
      <c r="K185" s="31" t="str" cm="1">
        <f t="array" ref="K185">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85" s="51"/>
      <c r="M185" s="46"/>
      <c r="N185" s="27" t="str" cm="1">
        <f t="array" ref="N185">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85" s="51"/>
      <c r="P185" s="46"/>
      <c r="Q185" s="27" t="str" cm="1">
        <f t="array" ref="Q185">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85" s="18">
        <f t="shared" si="9"/>
        <v>0</v>
      </c>
      <c r="S185"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86" spans="1:19" x14ac:dyDescent="0.25">
      <c r="A186" s="13">
        <v>176</v>
      </c>
      <c r="B186" s="9"/>
      <c r="C186" s="9"/>
      <c r="D186" s="46"/>
      <c r="E186" s="46"/>
      <c r="F186" s="51"/>
      <c r="G186" s="46"/>
      <c r="H186" s="27" t="str" cm="1">
        <f t="array" ref="H186">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86" s="46"/>
      <c r="J186" s="46"/>
      <c r="K186" s="31" t="str" cm="1">
        <f t="array" ref="K186">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86" s="51"/>
      <c r="M186" s="46"/>
      <c r="N186" s="27" t="str" cm="1">
        <f t="array" ref="N186">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86" s="51"/>
      <c r="P186" s="46"/>
      <c r="Q186" s="27" t="str" cm="1">
        <f t="array" ref="Q186">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86" s="18">
        <f t="shared" si="9"/>
        <v>0</v>
      </c>
      <c r="S186"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87" spans="1:19" x14ac:dyDescent="0.25">
      <c r="A187" s="13">
        <v>177</v>
      </c>
      <c r="B187" s="9"/>
      <c r="C187" s="9"/>
      <c r="D187" s="46"/>
      <c r="E187" s="46"/>
      <c r="F187" s="51"/>
      <c r="G187" s="46"/>
      <c r="H187" s="27" t="str" cm="1">
        <f t="array" ref="H187">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87" s="46"/>
      <c r="J187" s="46"/>
      <c r="K187" s="31" t="str" cm="1">
        <f t="array" ref="K187">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87" s="51"/>
      <c r="M187" s="46"/>
      <c r="N187" s="27" t="str" cm="1">
        <f t="array" ref="N187">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87" s="51"/>
      <c r="P187" s="46"/>
      <c r="Q187" s="27" t="str" cm="1">
        <f t="array" ref="Q187">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87" s="18">
        <f t="shared" si="9"/>
        <v>0</v>
      </c>
      <c r="S187"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88" spans="1:19" x14ac:dyDescent="0.25">
      <c r="A188" s="13">
        <v>178</v>
      </c>
      <c r="B188" s="9"/>
      <c r="C188" s="9"/>
      <c r="D188" s="46"/>
      <c r="E188" s="46"/>
      <c r="F188" s="51"/>
      <c r="G188" s="46"/>
      <c r="H188" s="27" t="str" cm="1">
        <f t="array" ref="H188">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88" s="46"/>
      <c r="J188" s="46"/>
      <c r="K188" s="31" t="str" cm="1">
        <f t="array" ref="K188">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88" s="51"/>
      <c r="M188" s="46"/>
      <c r="N188" s="27" t="str" cm="1">
        <f t="array" ref="N188">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88" s="51"/>
      <c r="P188" s="46"/>
      <c r="Q188" s="27" t="str" cm="1">
        <f t="array" ref="Q188">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88" s="18">
        <f t="shared" si="9"/>
        <v>0</v>
      </c>
      <c r="S188"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89" spans="1:19" x14ac:dyDescent="0.25">
      <c r="A189" s="13">
        <v>179</v>
      </c>
      <c r="B189" s="9"/>
      <c r="C189" s="9"/>
      <c r="D189" s="46"/>
      <c r="E189" s="46"/>
      <c r="F189" s="51"/>
      <c r="G189" s="46"/>
      <c r="H189" s="27" t="str" cm="1">
        <f t="array" ref="H189">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89" s="46"/>
      <c r="J189" s="46"/>
      <c r="K189" s="31" t="str" cm="1">
        <f t="array" ref="K189">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89" s="51"/>
      <c r="M189" s="46"/>
      <c r="N189" s="27" t="str" cm="1">
        <f t="array" ref="N189">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89" s="51"/>
      <c r="P189" s="46"/>
      <c r="Q189" s="27" t="str" cm="1">
        <f t="array" ref="Q189">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89" s="18">
        <f t="shared" si="9"/>
        <v>0</v>
      </c>
      <c r="S189"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90" spans="1:19" x14ac:dyDescent="0.25">
      <c r="A190" s="13">
        <v>180</v>
      </c>
      <c r="B190" s="9"/>
      <c r="C190" s="9"/>
      <c r="D190" s="46"/>
      <c r="E190" s="46"/>
      <c r="F190" s="51"/>
      <c r="G190" s="46"/>
      <c r="H190" s="27" t="str" cm="1">
        <f t="array" ref="H190">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90" s="46"/>
      <c r="J190" s="46"/>
      <c r="K190" s="31" t="str" cm="1">
        <f t="array" ref="K190">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90" s="51"/>
      <c r="M190" s="46"/>
      <c r="N190" s="27" t="str" cm="1">
        <f t="array" ref="N190">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90" s="51"/>
      <c r="P190" s="46"/>
      <c r="Q190" s="27" t="str" cm="1">
        <f t="array" ref="Q190">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90" s="18">
        <f t="shared" si="9"/>
        <v>0</v>
      </c>
      <c r="S190"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91" spans="1:19" x14ac:dyDescent="0.25">
      <c r="A191" s="13">
        <v>181</v>
      </c>
      <c r="B191" s="9"/>
      <c r="C191" s="9"/>
      <c r="D191" s="46"/>
      <c r="E191" s="46"/>
      <c r="F191" s="51"/>
      <c r="G191" s="46"/>
      <c r="H191" s="27" t="str" cm="1">
        <f t="array" ref="H191">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91" s="46"/>
      <c r="J191" s="46"/>
      <c r="K191" s="31" t="str" cm="1">
        <f t="array" ref="K191">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91" s="51"/>
      <c r="M191" s="46"/>
      <c r="N191" s="27" t="str" cm="1">
        <f t="array" ref="N191">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91" s="51"/>
      <c r="P191" s="46"/>
      <c r="Q191" s="27" t="str" cm="1">
        <f t="array" ref="Q191">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91" s="18">
        <f t="shared" si="9"/>
        <v>0</v>
      </c>
      <c r="S191"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92" spans="1:19" x14ac:dyDescent="0.25">
      <c r="A192" s="13">
        <v>182</v>
      </c>
      <c r="B192" s="9"/>
      <c r="C192" s="9"/>
      <c r="D192" s="46"/>
      <c r="E192" s="46"/>
      <c r="F192" s="51"/>
      <c r="G192" s="46"/>
      <c r="H192" s="27" t="str" cm="1">
        <f t="array" ref="H192">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92" s="46"/>
      <c r="J192" s="46"/>
      <c r="K192" s="31" t="str" cm="1">
        <f t="array" ref="K192">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92" s="51"/>
      <c r="M192" s="46"/>
      <c r="N192" s="27" t="str" cm="1">
        <f t="array" ref="N192">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92" s="51"/>
      <c r="P192" s="46"/>
      <c r="Q192" s="27" t="str" cm="1">
        <f t="array" ref="Q192">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92" s="18">
        <f t="shared" si="9"/>
        <v>0</v>
      </c>
      <c r="S192"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93" spans="1:19" x14ac:dyDescent="0.25">
      <c r="A193" s="13">
        <v>183</v>
      </c>
      <c r="B193" s="9"/>
      <c r="C193" s="9"/>
      <c r="D193" s="46"/>
      <c r="E193" s="46"/>
      <c r="F193" s="51"/>
      <c r="G193" s="46"/>
      <c r="H193" s="27" t="str" cm="1">
        <f t="array" ref="H193">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93" s="46"/>
      <c r="J193" s="46"/>
      <c r="K193" s="31" t="str" cm="1">
        <f t="array" ref="K193">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93" s="51"/>
      <c r="M193" s="46"/>
      <c r="N193" s="27" t="str" cm="1">
        <f t="array" ref="N193">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93" s="51"/>
      <c r="P193" s="46"/>
      <c r="Q193" s="27" t="str" cm="1">
        <f t="array" ref="Q193">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93" s="18">
        <f t="shared" si="9"/>
        <v>0</v>
      </c>
      <c r="S193"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94" spans="1:19" x14ac:dyDescent="0.25">
      <c r="A194" s="13">
        <v>184</v>
      </c>
      <c r="B194" s="9"/>
      <c r="C194" s="9"/>
      <c r="D194" s="46"/>
      <c r="E194" s="46"/>
      <c r="F194" s="51"/>
      <c r="G194" s="46"/>
      <c r="H194" s="27" t="str" cm="1">
        <f t="array" ref="H194">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94" s="46"/>
      <c r="J194" s="46"/>
      <c r="K194" s="31" t="str" cm="1">
        <f t="array" ref="K194">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94" s="51"/>
      <c r="M194" s="46"/>
      <c r="N194" s="27" t="str" cm="1">
        <f t="array" ref="N194">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94" s="51"/>
      <c r="P194" s="46"/>
      <c r="Q194" s="27" t="str" cm="1">
        <f t="array" ref="Q194">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94" s="18">
        <f t="shared" si="9"/>
        <v>0</v>
      </c>
      <c r="S194"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95" spans="1:19" x14ac:dyDescent="0.25">
      <c r="A195" s="13">
        <v>185</v>
      </c>
      <c r="B195" s="9"/>
      <c r="C195" s="9"/>
      <c r="D195" s="46"/>
      <c r="E195" s="46"/>
      <c r="F195" s="51"/>
      <c r="G195" s="46"/>
      <c r="H195" s="27" t="str" cm="1">
        <f t="array" ref="H195">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95" s="46"/>
      <c r="J195" s="46"/>
      <c r="K195" s="31" t="str" cm="1">
        <f t="array" ref="K195">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95" s="51"/>
      <c r="M195" s="46"/>
      <c r="N195" s="27" t="str" cm="1">
        <f t="array" ref="N195">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95" s="51"/>
      <c r="P195" s="46"/>
      <c r="Q195" s="27" t="str" cm="1">
        <f t="array" ref="Q195">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95" s="18">
        <f t="shared" si="9"/>
        <v>0</v>
      </c>
      <c r="S195"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96" spans="1:19" x14ac:dyDescent="0.25">
      <c r="A196" s="13">
        <v>186</v>
      </c>
      <c r="B196" s="9"/>
      <c r="C196" s="9"/>
      <c r="D196" s="46"/>
      <c r="E196" s="46"/>
      <c r="F196" s="51"/>
      <c r="G196" s="46"/>
      <c r="H196" s="27" t="str" cm="1">
        <f t="array" ref="H196">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96" s="46"/>
      <c r="J196" s="46"/>
      <c r="K196" s="31" t="str" cm="1">
        <f t="array" ref="K196">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96" s="51"/>
      <c r="M196" s="46"/>
      <c r="N196" s="27" t="str" cm="1">
        <f t="array" ref="N196">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96" s="51"/>
      <c r="P196" s="46"/>
      <c r="Q196" s="27" t="str" cm="1">
        <f t="array" ref="Q196">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96" s="18">
        <f t="shared" si="9"/>
        <v>0</v>
      </c>
      <c r="S196"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97" spans="1:19" x14ac:dyDescent="0.25">
      <c r="A197" s="13">
        <v>187</v>
      </c>
      <c r="B197" s="9"/>
      <c r="C197" s="9"/>
      <c r="D197" s="46"/>
      <c r="E197" s="46"/>
      <c r="F197" s="51"/>
      <c r="G197" s="46"/>
      <c r="H197" s="27" t="str" cm="1">
        <f t="array" ref="H197">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97" s="46"/>
      <c r="J197" s="46"/>
      <c r="K197" s="31" t="str" cm="1">
        <f t="array" ref="K197">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97" s="51"/>
      <c r="M197" s="46"/>
      <c r="N197" s="27" t="str" cm="1">
        <f t="array" ref="N197">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97" s="51"/>
      <c r="P197" s="46"/>
      <c r="Q197" s="27" t="str" cm="1">
        <f t="array" ref="Q197">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97" s="18">
        <f t="shared" si="9"/>
        <v>0</v>
      </c>
      <c r="S197"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98" spans="1:19" x14ac:dyDescent="0.25">
      <c r="A198" s="13">
        <v>188</v>
      </c>
      <c r="B198" s="9"/>
      <c r="C198" s="9"/>
      <c r="D198" s="46"/>
      <c r="E198" s="46"/>
      <c r="F198" s="51"/>
      <c r="G198" s="46"/>
      <c r="H198" s="27" t="str" cm="1">
        <f t="array" ref="H198">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98" s="46"/>
      <c r="J198" s="46"/>
      <c r="K198" s="31" t="str" cm="1">
        <f t="array" ref="K198">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98" s="51"/>
      <c r="M198" s="46"/>
      <c r="N198" s="27" t="str" cm="1">
        <f t="array" ref="N198">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98" s="51"/>
      <c r="P198" s="46"/>
      <c r="Q198" s="27" t="str" cm="1">
        <f t="array" ref="Q198">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98" s="18">
        <f t="shared" si="9"/>
        <v>0</v>
      </c>
      <c r="S198"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199" spans="1:19" x14ac:dyDescent="0.25">
      <c r="A199" s="13">
        <v>189</v>
      </c>
      <c r="B199" s="9"/>
      <c r="C199" s="9"/>
      <c r="D199" s="46"/>
      <c r="E199" s="46"/>
      <c r="F199" s="51"/>
      <c r="G199" s="46"/>
      <c r="H199" s="27" t="str" cm="1">
        <f t="array" ref="H199">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199" s="46"/>
      <c r="J199" s="46"/>
      <c r="K199" s="31" t="str" cm="1">
        <f t="array" ref="K199">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199" s="51"/>
      <c r="M199" s="46"/>
      <c r="N199" s="27" t="str" cm="1">
        <f t="array" ref="N199">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199" s="51"/>
      <c r="P199" s="46"/>
      <c r="Q199" s="27" t="str" cm="1">
        <f t="array" ref="Q199">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199" s="18">
        <f t="shared" si="9"/>
        <v>0</v>
      </c>
      <c r="S199"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200" spans="1:19" x14ac:dyDescent="0.25">
      <c r="A200" s="13">
        <v>190</v>
      </c>
      <c r="B200" s="9"/>
      <c r="C200" s="9"/>
      <c r="D200" s="46"/>
      <c r="E200" s="46"/>
      <c r="F200" s="51"/>
      <c r="G200" s="46"/>
      <c r="H200" s="27" t="str" cm="1">
        <f t="array" ref="H200">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200" s="46"/>
      <c r="J200" s="46"/>
      <c r="K200" s="31" t="str" cm="1">
        <f t="array" ref="K200">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200" s="51"/>
      <c r="M200" s="46"/>
      <c r="N200" s="27" t="str" cm="1">
        <f t="array" ref="N200">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200" s="51"/>
      <c r="P200" s="46"/>
      <c r="Q200" s="27" t="str" cm="1">
        <f t="array" ref="Q200">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200" s="18">
        <f t="shared" si="9"/>
        <v>0</v>
      </c>
      <c r="S200"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201" spans="1:19" x14ac:dyDescent="0.25">
      <c r="A201" s="13">
        <v>191</v>
      </c>
      <c r="B201" s="9"/>
      <c r="C201" s="9"/>
      <c r="D201" s="46"/>
      <c r="E201" s="46"/>
      <c r="F201" s="51"/>
      <c r="G201" s="46"/>
      <c r="H201" s="27" t="str" cm="1">
        <f t="array" ref="H201">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201" s="46"/>
      <c r="J201" s="46"/>
      <c r="K201" s="31" t="str" cm="1">
        <f t="array" ref="K201">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201" s="51"/>
      <c r="M201" s="46"/>
      <c r="N201" s="27" t="str" cm="1">
        <f t="array" ref="N201">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201" s="51"/>
      <c r="P201" s="46"/>
      <c r="Q201" s="27" t="str" cm="1">
        <f t="array" ref="Q201">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201" s="18">
        <f t="shared" si="9"/>
        <v>0</v>
      </c>
      <c r="S201"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202" spans="1:19" x14ac:dyDescent="0.25">
      <c r="A202" s="13">
        <v>192</v>
      </c>
      <c r="B202" s="9"/>
      <c r="C202" s="9"/>
      <c r="D202" s="46"/>
      <c r="E202" s="46"/>
      <c r="F202" s="51"/>
      <c r="G202" s="46"/>
      <c r="H202" s="27" t="str" cm="1">
        <f t="array" ref="H202">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202" s="46"/>
      <c r="J202" s="46"/>
      <c r="K202" s="31" t="str" cm="1">
        <f t="array" ref="K202">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202" s="51"/>
      <c r="M202" s="46"/>
      <c r="N202" s="27" t="str" cm="1">
        <f t="array" ref="N202">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202" s="51"/>
      <c r="P202" s="46"/>
      <c r="Q202" s="27" t="str" cm="1">
        <f t="array" ref="Q202">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202" s="18">
        <f t="shared" si="9"/>
        <v>0</v>
      </c>
      <c r="S202"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203" spans="1:19" x14ac:dyDescent="0.25">
      <c r="A203" s="13">
        <v>193</v>
      </c>
      <c r="B203" s="9"/>
      <c r="C203" s="9"/>
      <c r="D203" s="46"/>
      <c r="E203" s="46"/>
      <c r="F203" s="51"/>
      <c r="G203" s="46"/>
      <c r="H203" s="27" t="str" cm="1">
        <f t="array" ref="H203">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203" s="46"/>
      <c r="J203" s="46"/>
      <c r="K203" s="31" t="str" cm="1">
        <f t="array" ref="K203">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203" s="51"/>
      <c r="M203" s="46"/>
      <c r="N203" s="27" t="str" cm="1">
        <f t="array" ref="N203">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203" s="51"/>
      <c r="P203" s="46"/>
      <c r="Q203" s="27" t="str" cm="1">
        <f t="array" ref="Q203">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203" s="18">
        <f t="shared" si="9"/>
        <v>0</v>
      </c>
      <c r="S203"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204" spans="1:19" x14ac:dyDescent="0.25">
      <c r="A204" s="13">
        <v>194</v>
      </c>
      <c r="B204" s="9"/>
      <c r="C204" s="9"/>
      <c r="D204" s="46"/>
      <c r="E204" s="46"/>
      <c r="F204" s="51"/>
      <c r="G204" s="46"/>
      <c r="H204" s="27" t="str" cm="1">
        <f t="array" ref="H204">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204" s="46"/>
      <c r="J204" s="46"/>
      <c r="K204" s="31" t="str" cm="1">
        <f t="array" ref="K204">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204" s="51"/>
      <c r="M204" s="46"/>
      <c r="N204" s="27" t="str" cm="1">
        <f t="array" ref="N204">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204" s="51"/>
      <c r="P204" s="46"/>
      <c r="Q204" s="27" t="str" cm="1">
        <f t="array" ref="Q204">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204" s="18">
        <f t="shared" ref="R204:R210" si="10">SUM(H204,K204,N204,Q204)</f>
        <v>0</v>
      </c>
      <c r="S204"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205" spans="1:19" x14ac:dyDescent="0.25">
      <c r="A205" s="13">
        <v>195</v>
      </c>
      <c r="B205" s="9"/>
      <c r="C205" s="9"/>
      <c r="D205" s="46"/>
      <c r="E205" s="46"/>
      <c r="F205" s="51"/>
      <c r="G205" s="46"/>
      <c r="H205" s="27" t="str" cm="1">
        <f t="array" ref="H205">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205" s="46"/>
      <c r="J205" s="46"/>
      <c r="K205" s="31" t="str" cm="1">
        <f t="array" ref="K205">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205" s="51"/>
      <c r="M205" s="46"/>
      <c r="N205" s="27" t="str" cm="1">
        <f t="array" ref="N205">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205" s="51"/>
      <c r="P205" s="46"/>
      <c r="Q205" s="27" t="str" cm="1">
        <f t="array" ref="Q205">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205" s="18">
        <f t="shared" si="10"/>
        <v>0</v>
      </c>
      <c r="S205"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206" spans="1:19" x14ac:dyDescent="0.25">
      <c r="A206" s="13">
        <v>196</v>
      </c>
      <c r="B206" s="9"/>
      <c r="C206" s="9"/>
      <c r="D206" s="46"/>
      <c r="E206" s="46"/>
      <c r="F206" s="51"/>
      <c r="G206" s="46"/>
      <c r="H206" s="27" t="str" cm="1">
        <f t="array" ref="H206">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206" s="46"/>
      <c r="J206" s="46"/>
      <c r="K206" s="31" t="str" cm="1">
        <f t="array" ref="K206">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206" s="51"/>
      <c r="M206" s="46"/>
      <c r="N206" s="27" t="str" cm="1">
        <f t="array" ref="N206">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206" s="51"/>
      <c r="P206" s="46"/>
      <c r="Q206" s="27" t="str" cm="1">
        <f t="array" ref="Q206">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206" s="18">
        <f t="shared" si="10"/>
        <v>0</v>
      </c>
      <c r="S206"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207" spans="1:19" x14ac:dyDescent="0.25">
      <c r="A207" s="13">
        <v>197</v>
      </c>
      <c r="B207" s="9"/>
      <c r="C207" s="9"/>
      <c r="D207" s="46"/>
      <c r="E207" s="46"/>
      <c r="F207" s="51"/>
      <c r="G207" s="46"/>
      <c r="H207" s="27" t="str" cm="1">
        <f t="array" ref="H207">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207" s="46"/>
      <c r="J207" s="46"/>
      <c r="K207" s="31" t="str" cm="1">
        <f t="array" ref="K207">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207" s="51"/>
      <c r="M207" s="46"/>
      <c r="N207" s="27" t="str" cm="1">
        <f t="array" ref="N207">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207" s="51"/>
      <c r="P207" s="46"/>
      <c r="Q207" s="27" t="str" cm="1">
        <f t="array" ref="Q207">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207" s="18">
        <f t="shared" si="10"/>
        <v>0</v>
      </c>
      <c r="S207"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208" spans="1:19" x14ac:dyDescent="0.25">
      <c r="A208" s="13">
        <v>198</v>
      </c>
      <c r="B208" s="9"/>
      <c r="C208" s="9"/>
      <c r="D208" s="46"/>
      <c r="E208" s="46"/>
      <c r="F208" s="51"/>
      <c r="G208" s="46"/>
      <c r="H208" s="27" t="str" cm="1">
        <f t="array" ref="H208">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208" s="46"/>
      <c r="J208" s="46"/>
      <c r="K208" s="31" t="str" cm="1">
        <f t="array" ref="K208">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208" s="51"/>
      <c r="M208" s="46"/>
      <c r="N208" s="27" t="str" cm="1">
        <f t="array" ref="N208">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208" s="51"/>
      <c r="P208" s="46"/>
      <c r="Q208" s="27" t="str" cm="1">
        <f t="array" ref="Q208">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208" s="18">
        <f t="shared" si="10"/>
        <v>0</v>
      </c>
      <c r="S208"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209" spans="1:19" x14ac:dyDescent="0.25">
      <c r="A209" s="13">
        <v>199</v>
      </c>
      <c r="B209" s="9"/>
      <c r="C209" s="9"/>
      <c r="D209" s="46"/>
      <c r="E209" s="46"/>
      <c r="F209" s="51"/>
      <c r="G209" s="46"/>
      <c r="H209" s="27" t="str" cm="1">
        <f t="array" ref="H209">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209" s="46"/>
      <c r="J209" s="46"/>
      <c r="K209" s="31" t="str" cm="1">
        <f t="array" ref="K209">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209" s="51"/>
      <c r="M209" s="46"/>
      <c r="N209" s="27" t="str" cm="1">
        <f t="array" ref="N209">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209" s="51"/>
      <c r="P209" s="46"/>
      <c r="Q209" s="27" t="str" cm="1">
        <f t="array" ref="Q209">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209" s="18">
        <f t="shared" si="10"/>
        <v>0</v>
      </c>
      <c r="S209"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row r="210" spans="1:19" ht="17.25" customHeight="1" x14ac:dyDescent="0.25">
      <c r="A210" s="13">
        <v>200</v>
      </c>
      <c r="B210" s="9"/>
      <c r="C210" s="9"/>
      <c r="D210" s="46"/>
      <c r="E210" s="46"/>
      <c r="F210" s="51"/>
      <c r="G210" s="46"/>
      <c r="H210" s="27" t="str" cm="1">
        <f t="array" ref="H210">IFERROR(INDEX(Standards[Points], MATCH(1, (Standards[Test]=Table104[[#This Row],[Test cardio (choisir un)]])*(Standards[Age]=Table104[[#This Row],[Âge]])*(Standards[Gender]=Table104[[#This Row],[Genre]])*(Standards[Low Standard1]&lt;=Table104[[#This Row],[Résultat cardio 
(tours
ou MM.SS)]])*(Standards[High Standard1]&gt;=Table104[[#This Row],[Résultat cardio 
(tours
ou MM.SS)]]), 0)), "")</f>
        <v/>
      </c>
      <c r="I210" s="46"/>
      <c r="J210" s="46"/>
      <c r="K210" s="31" t="str" cm="1">
        <f t="array" ref="K210">IFERROR(INDEX(Standards[Points], MATCH(1, (Standards[Test]=Table104[[#This Row],[Force du tronc
(choisir un)]])*(Standards[Age]=Table104[[#This Row],[Âge]])*(Standards[Gender]=Table104[[#This Row],[Genre]])*(Standards[Low Standard1]&lt;=Table104[[#This Row],[Résultat tronc 
(répétitions ou MM.SS)]])*(Standards[High Standard1]&gt;=Table104[[#This Row],[Résultat tronc 
(répétitions ou MM.SS)]]), 0)), "")</f>
        <v/>
      </c>
      <c r="L210" s="51"/>
      <c r="M210" s="46"/>
      <c r="N210" s="27" t="str" cm="1">
        <f t="array" ref="N210">IFERROR(INDEX(Standards[Points], MATCH(1, (Standards[Test]=Table104[[#This Row],[Force haut du corps
(choisir un)]])*(Standards[Age]=Table104[[#This Row],[Âge]])*(Standards[Gender]=Table104[[#This Row],[Genre]])*(Standards[Low Standard1]&lt;=Table104[[#This Row],[Résultat haut
du corps 
(répétitions)]])*(Standards[High Standard1]&gt;=Table104[[#This Row],[Résultat haut
du corps 
(répétitions)]]), 0)), "")</f>
        <v/>
      </c>
      <c r="O210" s="51"/>
      <c r="P210" s="46"/>
      <c r="Q210" s="27" t="str" cm="1">
        <f t="array" ref="Q210">IFERROR(INDEX(Standards[Points], MATCH(1, (Standards[Test]=Table104[[#This Row],[Force bas du corps (choisir un)]])*(Standards[Age]=Table104[[#This Row],[Âge]])*(Standards[Gender]=Table104[[#This Row],[Genre]])*(Standards[Low Standard1]&lt;=Table104[[#This Row],[Résultat bas du corps (répétitions ou MM.SS)]])*(Standards[High Standard1]&gt;=Table104[[#This Row],[Résultat bas du corps (répétitions ou MM.SS)]]), 0)), "")</f>
        <v/>
      </c>
      <c r="R210" s="18">
        <f t="shared" si="10"/>
        <v>0</v>
      </c>
      <c r="S210" s="90" t="str">
        <f>IF(OR(LEN(Table104[[#This Row],[Valeur de points cardio]])=0, LEN(Table104[[#This Row],[Valeur de points tronc]])=0, LEN(Table104[[#This Row],[Valeur de points haut du corps]])=0, LEN(Table104[[#This Row],[Valeur de points bas du corps]])=0), "Aucun résultat", IF(Table104[[#This Row],[Valeur de points totale]]&gt;=140, "Excellence", IF(Table104[[#This Row],[Valeur de points totale]]&gt;=115, "Or", IF(Table104[[#This Row],[Valeur de points totale]]&gt;=90, "Argent", IF(Table104[[#This Row],[Valeur de points totale]]&gt;=60, "Bronze", "A participé")))))</f>
        <v>Aucun résultat</v>
      </c>
    </row>
  </sheetData>
  <sheetProtection algorithmName="SHA-512" hashValue="aHpL+qksdgbLkxhkssiKFGX/L8nzy83m6KbIDB4GQsQhk37NiZ59tqDeoWat5CIVbYQL0LnQ4eqMSeGxOClqyQ==" saltValue="0ocbXByBFUkaUKCauQ/WKg==" spinCount="100000" sheet="1" selectLockedCells="1" sort="0" autoFilter="0"/>
  <protectedRanges>
    <protectedRange sqref="S6:S210" name="Result"/>
  </protectedRanges>
  <mergeCells count="7">
    <mergeCell ref="D2:S2"/>
    <mergeCell ref="D4:S4"/>
    <mergeCell ref="A1:S1"/>
    <mergeCell ref="D3:S3"/>
    <mergeCell ref="A3:C3"/>
    <mergeCell ref="A2:C2"/>
    <mergeCell ref="A4:C4"/>
  </mergeCells>
  <phoneticPr fontId="1" type="noConversion"/>
  <conditionalFormatting sqref="S5:S210 P36:P1048576">
    <cfRule type="cellIs" dxfId="3" priority="1" operator="equal">
      <formula>"Excellence"</formula>
    </cfRule>
    <cfRule type="cellIs" dxfId="2" priority="2" operator="equal">
      <formula>"Or"</formula>
    </cfRule>
    <cfRule type="cellIs" dxfId="1" priority="3" operator="equal">
      <formula>"Argent"</formula>
    </cfRule>
    <cfRule type="cellIs" dxfId="0" priority="4" operator="equal">
      <formula>"Bronze"</formula>
    </cfRule>
  </conditionalFormatting>
  <dataValidations count="6">
    <dataValidation type="list" allowBlank="1" showInputMessage="1" showErrorMessage="1" sqref="F6:F210" xr:uid="{98C5319D-6019-4644-8990-5DBCAC077412}">
      <formula1>"Course d'un mile, Course navette"</formula1>
    </dataValidation>
    <dataValidation type="list" allowBlank="1" showInputMessage="1" showErrorMessage="1" sqref="O6:O210" xr:uid="{EA5A11AB-E648-4027-80E4-FAEB5408EE39}">
      <formula1>"Flexions des jambes, Chaise au mur"</formula1>
    </dataValidation>
    <dataValidation type="list" allowBlank="1" showInputMessage="1" showErrorMessage="1" sqref="L6:L210" xr:uid="{848E42E6-838C-4ACA-B623-D027EB057989}">
      <formula1>"Pompes sur les genoux, Pompes"</formula1>
    </dataValidation>
    <dataValidation type="list" allowBlank="1" showInputMessage="1" showErrorMessage="1" sqref="I6:I210" xr:uid="{EB4C92D0-CB6B-4DFE-858A-F6F9E9D0DF58}">
      <formula1>"Demi-redressements assis, Planche"</formula1>
    </dataValidation>
    <dataValidation type="list" allowBlank="1" showInputMessage="1" showErrorMessage="1" sqref="E6:E210" xr:uid="{E5586566-90D5-4BC1-8002-A94375F2C242}">
      <formula1>"F, NB, M"</formula1>
    </dataValidation>
    <dataValidation type="list" allowBlank="1" showInputMessage="1" showErrorMessage="1" sqref="D6:D210" xr:uid="{B21BABF5-FB91-4097-943A-20AD61645A7F}">
      <formula1>"12,13,14,15,16,17,18"</formula1>
    </dataValidation>
  </dataValidations>
  <pageMargins left="0.7" right="0.7" top="0.75" bottom="0.75" header="0.3" footer="0.3"/>
  <pageSetup scale="50" fitToWidth="0" fitToHeight="0" orientation="landscape" r:id="rId1"/>
  <headerFooter>
    <oddFooter>&amp;CFitness Assessment Incentive Calculation- Prepared 30 Apr 25</oddFooter>
  </headerFooter>
  <rowBreaks count="3" manualBreakCount="3">
    <brk id="60" max="16383" man="1"/>
    <brk id="110" max="16383" man="1"/>
    <brk id="160" max="16383" man="1"/>
  </rowBreaks>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anguage xmlns="cc26308a-36c8-4654-aea1-98897273ca5b">Français</Language>
    <Publish_x0020_Date xmlns="cc26308a-36c8-4654-aea1-98897273ca5b" xsi:nil="true"/>
    <Status xmlns="cc26308a-36c8-4654-aea1-98897273ca5b" xsi:nil="true"/>
    <Level_Niveau xmlns="cc26308a-36c8-4654-aea1-98897273ca5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D787D368106044A800CE35EEF37D3BD" ma:contentTypeVersion="18" ma:contentTypeDescription="Create a new document." ma:contentTypeScope="" ma:versionID="762034eccc790594dcdf2f9b3769c5d7">
  <xsd:schema xmlns:xsd="http://www.w3.org/2001/XMLSchema" xmlns:xs="http://www.w3.org/2001/XMLSchema" xmlns:p="http://schemas.microsoft.com/office/2006/metadata/properties" xmlns:ns2="cc26308a-36c8-4654-aea1-98897273ca5b" xmlns:ns3="01c2635f-c172-4a08-9dab-90fc590331c6" targetNamespace="http://schemas.microsoft.com/office/2006/metadata/properties" ma:root="true" ma:fieldsID="411d065f703defe7c891629cfeb20685" ns2:_="" ns3:_="">
    <xsd:import namespace="cc26308a-36c8-4654-aea1-98897273ca5b"/>
    <xsd:import namespace="01c2635f-c172-4a08-9dab-90fc590331c6"/>
    <xsd:element name="properties">
      <xsd:complexType>
        <xsd:sequence>
          <xsd:element name="documentManagement">
            <xsd:complexType>
              <xsd:all>
                <xsd:element ref="ns2:Publish_x0020_Date" minOccurs="0"/>
                <xsd:element ref="ns2:Language" minOccurs="0"/>
                <xsd:element ref="ns2:MediaServiceMetadata" minOccurs="0"/>
                <xsd:element ref="ns2:MediaServiceFastMetadata" minOccurs="0"/>
                <xsd:element ref="ns2:MediaServiceAutoKeyPoints" minOccurs="0"/>
                <xsd:element ref="ns2:MediaServiceKeyPoints" minOccurs="0"/>
                <xsd:element ref="ns2:Status" minOccurs="0"/>
                <xsd:element ref="ns2:Level_Niveau" minOccurs="0"/>
                <xsd:element ref="ns3:SharedWithUsers" minOccurs="0"/>
                <xsd:element ref="ns3:SharedWithDetails" minOccurs="0"/>
                <xsd:element ref="ns2:MediaServiceObjectDetectorVersions" minOccurs="0"/>
                <xsd:element ref="ns2:MediaServiceGenerationTime" minOccurs="0"/>
                <xsd:element ref="ns2:MediaServiceEventHashCode"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26308a-36c8-4654-aea1-98897273ca5b" elementFormDefault="qualified">
    <xsd:import namespace="http://schemas.microsoft.com/office/2006/documentManagement/types"/>
    <xsd:import namespace="http://schemas.microsoft.com/office/infopath/2007/PartnerControls"/>
    <xsd:element name="Publish_x0020_Date" ma:index="2" nillable="true" ma:displayName="Publish Date" ma:format="DateOnly" ma:internalName="Publish_x0020_Date">
      <xsd:simpleType>
        <xsd:restriction base="dms:DateTime"/>
      </xsd:simpleType>
    </xsd:element>
    <xsd:element name="Language" ma:index="3" nillable="true" ma:displayName="Language" ma:format="Dropdown" ma:internalName="Language" ma:readOnly="false">
      <xsd:simpleType>
        <xsd:restriction base="dms:Choice">
          <xsd:enumeration value="Bilingual / Bilingue"/>
          <xsd:enumeration value="English"/>
          <xsd:enumeration value="Français"/>
        </xsd:restriction>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Status" ma:index="14" nillable="true" ma:displayName="Status" ma:format="Dropdown" ma:internalName="Status">
      <xsd:simpleType>
        <xsd:restriction base="dms:Choice">
          <xsd:enumeration value="Active"/>
          <xsd:enumeration value="Cancelled"/>
          <xsd:enumeration value="Draft"/>
          <xsd:enumeration value="Superceded"/>
          <xsd:enumeration value="Rescinded"/>
        </xsd:restriction>
      </xsd:simpleType>
    </xsd:element>
    <xsd:element name="Level_Niveau" ma:index="15" nillable="true" ma:displayName="Level_Niveau" ma:format="Dropdown" ma:internalName="Level_Niveau">
      <xsd:simpleType>
        <xsd:restriction base="dms:Choice">
          <xsd:enumeration value="01_Green Star_Étoile verte"/>
          <xsd:enumeration value="02_Red Star_Étoile rouge"/>
          <xsd:enumeration value="03_Silver Star_Étoile argent"/>
          <xsd:enumeration value="04_Gold Star_Étoile or"/>
          <xsd:enumeration value="05_Master Cadet_Cadet-maître"/>
          <xsd:enumeration value="FLYING-PROGRAM_PROGRAMME-DE-VOL"/>
          <xsd:enumeration value="GLIDING-PROGRAM_PROGRAMME-DE-VOL-À-VOILE"/>
          <xsd:enumeration value="Level 1_Niveau 1"/>
          <xsd:enumeration value="Level 2_Niveau 2"/>
          <xsd:enumeration value="Level 3_Niveau 3"/>
          <xsd:enumeration value="Level 4_Niveau 4"/>
          <xsd:enumeration value="Level 5_Niveau 5"/>
          <xsd:enumeration value="NAUTICAL-TRAINING_FORMATION-NAUTIQUE"/>
          <xsd:enumeration value="PHASE 1"/>
          <xsd:enumeration value="PHASE 2"/>
          <xsd:enumeration value="PHASE 3"/>
          <xsd:enumeration value="PHASE 4"/>
          <xsd:enumeration value="PHASE 5"/>
          <xsd:enumeration value="General_générale"/>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1c2635f-c172-4a08-9dab-90fc590331c6"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34B2971-9860-4F58-9DB9-44A8FC0B6974}">
  <ds:schemaRefs>
    <ds:schemaRef ds:uri="http://purl.org/dc/elements/1.1/"/>
    <ds:schemaRef ds:uri="cc26308a-36c8-4654-aea1-98897273ca5b"/>
    <ds:schemaRef ds:uri="http://purl.org/dc/terms/"/>
    <ds:schemaRef ds:uri="01c2635f-c172-4a08-9dab-90fc590331c6"/>
    <ds:schemaRef ds:uri="http://schemas.microsoft.com/office/2006/metadata/properties"/>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81D6543B-8157-485D-A7F5-BDC76E3A83A9}"/>
</file>

<file path=customXml/itemProps3.xml><?xml version="1.0" encoding="utf-8"?>
<ds:datastoreItem xmlns:ds="http://schemas.openxmlformats.org/officeDocument/2006/customXml" ds:itemID="{FB098CEA-68FA-4B66-9018-00354915335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Instructions</vt:lpstr>
      <vt:lpstr>Standard</vt:lpstr>
      <vt:lpstr>Normes</vt:lpstr>
      <vt:lpstr>Motivation</vt:lpstr>
      <vt:lpstr>Résultats</vt:lpstr>
      <vt:lpstr>Normes!Print_Area</vt:lpstr>
      <vt:lpstr>Résultats!Print_Area</vt:lpstr>
      <vt:lpstr>Normes!Print_Titles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Westcott Capt MR</dc:creator>
  <cp:keywords/>
  <dc:description/>
  <cp:lastModifiedBy>Calcagno Capt MN</cp:lastModifiedBy>
  <cp:revision/>
  <dcterms:created xsi:type="dcterms:W3CDTF">2024-09-04T13:08:57Z</dcterms:created>
  <dcterms:modified xsi:type="dcterms:W3CDTF">2025-09-22T17:20:58Z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0x0101009D787D368106044A800CE35EEF37D3BD</vt:lpwstr>
  </property>
  <property fmtid="{D5CDD505-2E9C-101B-9397-08002B2CF9AE}" pid="3" name="MediaServiceImageTags">
    <vt:lpwstr/>
  </property>
</Properties>
</file>